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20" activeTab="0"/>
  </bookViews>
  <sheets>
    <sheet name="ผลงาน-ใช้เงินรวม ก.ย. (2)" sheetId="1" r:id="rId1"/>
    <sheet name="แผนปี 52" sheetId="2" r:id="rId2"/>
  </sheets>
  <definedNames/>
  <calcPr fullCalcOnLoad="1"/>
</workbook>
</file>

<file path=xl/sharedStrings.xml><?xml version="1.0" encoding="utf-8"?>
<sst xmlns="http://schemas.openxmlformats.org/spreadsheetml/2006/main" count="113" uniqueCount="54">
  <si>
    <t>แบบแสดงผลการเบิกจ่ายงบประมาณ พ.ศ.2552</t>
  </si>
  <si>
    <t>(สผส-จ)</t>
  </si>
  <si>
    <t>งบรายจ่าย</t>
  </si>
  <si>
    <t>ผลการดำเนินงานตามตัวชี้วัด</t>
  </si>
  <si>
    <t>งบประมาณ (บาท)</t>
  </si>
  <si>
    <t>ลำดับที่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</si>
  <si>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</si>
  <si>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</si>
  <si>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</si>
  <si>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</si>
  <si>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</si>
  <si>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</si>
  <si>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>กิจกรรม</t>
  </si>
  <si>
    <t>หน่วยนับ</t>
  </si>
  <si>
    <t>แผน</t>
  </si>
  <si>
    <t>ผล</t>
  </si>
  <si>
    <t xml:space="preserve">ป้องกันและปราบปรามการบุกรุกทำลายทรัพยากรป่าไม้ </t>
  </si>
  <si>
    <t>ไร่</t>
  </si>
  <si>
    <t xml:space="preserve">เพิ่มประสิทธิภาพการป้องกันรักษาป่า </t>
  </si>
  <si>
    <t>แห่ง</t>
  </si>
  <si>
    <t xml:space="preserve">พัฒนาวนศาสตร์ชุมชน </t>
  </si>
  <si>
    <t>โครงการพัฒนาป่าไม้อันเนื่องมาจากพระราชดำริ</t>
  </si>
  <si>
    <t>-</t>
  </si>
  <si>
    <t xml:space="preserve">ส่งเสริมการจัดการป่าชุมชน </t>
  </si>
  <si>
    <t>หมู่บ้าน</t>
  </si>
  <si>
    <t xml:space="preserve">พัฒนาป่าชุมชนเมืองเพื่อลดสภาวะโลกร้อน </t>
  </si>
  <si>
    <t xml:space="preserve">พัฒนาป่าไม้ร่วมกับองค์กรและเครือข่ายแบบบูรณาการ  </t>
  </si>
  <si>
    <t>โครงการปรับปรุงข้อมูลสารสนเทศภูมิศาสตร์พื้นที่สวนป่าเชิงเศรษฐกิจ</t>
  </si>
  <si>
    <t xml:space="preserve">บริการด้านการอนุญาต  </t>
  </si>
  <si>
    <t>ราย</t>
  </si>
  <si>
    <t xml:space="preserve">อำนวยการสำนักแผนงานและสารสนเทศ </t>
  </si>
  <si>
    <t xml:space="preserve">เพาะชำกล้าไม้เพื่อเพิ่มพื้นที่สีเขียว  </t>
  </si>
  <si>
    <t>กล้า</t>
  </si>
  <si>
    <t xml:space="preserve">โครงการฟื้นฟูสภาพป่าเพื่อแก้ไขปัญหาภาวะโลกร้อน-ผลิตกล้าไม้มงคลฯ  </t>
  </si>
  <si>
    <t xml:space="preserve">โครงการฟื้นฟูสภาพป่าเพื่อแก้ไขปัญหาภาวะโลกร้อน-ส่งเสริมปลูกไม้โตเร็วฯ  </t>
  </si>
  <si>
    <t xml:space="preserve">บำรุงรักษาสวนป่าเดิม  </t>
  </si>
  <si>
    <t xml:space="preserve">พัฒนาและจัดการผลผลิตสวนป่า </t>
  </si>
  <si>
    <t xml:space="preserve">ส่งเสริมอาชีพด้านป่าไม้ </t>
  </si>
  <si>
    <t xml:space="preserve">จัดทำแนวเขตป่าสงวนแห่งชาติ </t>
  </si>
  <si>
    <t>กม.</t>
  </si>
  <si>
    <t xml:space="preserve">จัดการที่ดิน </t>
  </si>
  <si>
    <t>รวมงบประมาณ</t>
  </si>
  <si>
    <r>
      <t>หน่วยงาน</t>
    </r>
    <r>
      <rPr>
        <sz val="11"/>
        <rFont val="Arial"/>
        <family val="2"/>
      </rPr>
      <t xml:space="preserve">  สำนักจัดการทรัพยากรป่าไม้ที่ 4 สาขานครสวรรค์     </t>
    </r>
  </si>
  <si>
    <t>ร้อยละ</t>
  </si>
  <si>
    <t xml:space="preserve">อำนวยการสำนักบริหารกลาง </t>
  </si>
  <si>
    <t xml:space="preserve">     </t>
  </si>
  <si>
    <t>5,075-1-30</t>
  </si>
  <si>
    <t>ข้อมูล ณ วันที่ 30 กันยายน 2552</t>
  </si>
  <si>
    <t>รายงานผลการเบิกจ่ายประจำเดือน  กันยายน</t>
  </si>
  <si>
    <t>หมายเหตุ ;                งบส่วนป้องกันที่มีการโอนค่าฝึกอบรมจังหวัดชัยนาทผิด กรมป่าไม้โอนกลับคืนให้สำนักจัดการทรัพยากรป่าไม้ที่ 5 (สระบุรี)  เป็นจำนวน 150,000.00 บาท แล้ว</t>
  </si>
  <si>
    <t xml:space="preserve">                                และกรมป่าไม้ได้จัดสรรงบดำเนินงาน (เพิ่มเติม) ให้ในกิจกรรมดังกล่าว เป็นจำนวน 200,000 บาท</t>
  </si>
  <si>
    <t xml:space="preserve">                                งบดำเนินงานกิจกรรมอำนวยการสำนักบริหารกลาง ได้รับจัดสรรงบประมาณเพิ่มเติม 100,000 บาท               </t>
  </si>
  <si>
    <t xml:space="preserve">                                งบดำเนินงานกิจกรรมอำนวยการสำนักแผนงานและสารสนเทศ  ได้รับจัดสรรงบประมาณเพิ่มเติม 519,600 บาท               </t>
  </si>
  <si>
    <t>แผนงานปีงบประมาณ พ.ศ. 2552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</si>
</sst>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_ ;\-#,##0.00\ "/>
    <numFmt numFmtId="192" formatCode="0.000000"/>
    <numFmt numFmtId="193" formatCode="0.00000"/>
    <numFmt numFmtId="194" formatCode="0.0000"/>
    <numFmt numFmtId="195" formatCode="0.000"/>
    <numFmt numFmtId="196" formatCode="_-* #,##0.000_-;\-* #,##0.000_-;_-* &quot;-&quot;??_-;_-@_-"/>
    <numFmt numFmtId="197" formatCode="_-* #,##0.0000_-;\-* #,##0.0000_-;_-* &quot;-&quot;??_-;_-@_-"/>
    <numFmt numFmtId="198" formatCode="_-* #,##0.0_-;\-* #,##0.0_-;_-* &quot;-&quot;??_-;_-@_-"/>
    <numFmt numFmtId="199" formatCode="_-* #,##0_-;\-* #,##0_-;_-* &quot;-&quot;??_-;_-@_-"/>
    <numFmt numFmtId="200" formatCode="0.0000000000"/>
    <numFmt numFmtId="201" formatCode="0.00000000000"/>
    <numFmt numFmtId="202" formatCode="0.000000000"/>
    <numFmt numFmtId="203" formatCode="0.00000000"/>
    <numFmt numFmtId="204" formatCode="0.0000000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8"/>
      <name val="Arial"/>
      <family val="0"/>
    </font>
    <font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1" borderId="2" applyNumberFormat="0" applyAlignment="0" applyProtection="0"/>
    <xf numFmtId="0" fontId="8" fillId="0" borderId="6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79" applyNumberFormat="1" applyFont="1" applyBorder="1" applyAlignment="1">
      <alignment horizontal="center"/>
    </xf>
    <xf numFmtId="43" fontId="19" fillId="0" borderId="11" xfId="79" applyFont="1" applyBorder="1" applyAlignment="1">
      <alignment/>
    </xf>
    <xf numFmtId="43" fontId="19" fillId="0" borderId="11" xfId="79" applyFont="1" applyBorder="1" applyAlignment="1">
      <alignment horizontal="center"/>
    </xf>
    <xf numFmtId="43" fontId="19" fillId="24" borderId="11" xfId="79" applyFont="1" applyFill="1" applyBorder="1" applyAlignment="1">
      <alignment/>
    </xf>
    <xf numFmtId="43" fontId="19" fillId="0" borderId="11" xfId="79" applyFont="1" applyBorder="1" applyAlignment="1">
      <alignment/>
    </xf>
    <xf numFmtId="43" fontId="19" fillId="0" borderId="11" xfId="79" applyFont="1" applyBorder="1" applyAlignment="1">
      <alignment/>
    </xf>
    <xf numFmtId="0" fontId="19" fillId="0" borderId="11" xfId="79" applyNumberFormat="1" applyFont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0" borderId="10" xfId="79" applyNumberFormat="1" applyFont="1" applyBorder="1" applyAlignment="1">
      <alignment horizontal="center"/>
    </xf>
    <xf numFmtId="3" fontId="19" fillId="0" borderId="11" xfId="79" applyNumberFormat="1" applyFont="1" applyBorder="1" applyAlignment="1">
      <alignment horizontal="center"/>
    </xf>
    <xf numFmtId="3" fontId="19" fillId="0" borderId="11" xfId="79" applyNumberFormat="1" applyFont="1" applyBorder="1" applyAlignment="1">
      <alignment horizontal="center"/>
    </xf>
    <xf numFmtId="43" fontId="19" fillId="0" borderId="13" xfId="79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79" applyNumberFormat="1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0" xfId="79" applyNumberFormat="1" applyFont="1" applyBorder="1" applyAlignment="1">
      <alignment horizontal="center"/>
    </xf>
    <xf numFmtId="43" fontId="19" fillId="0" borderId="10" xfId="79" applyFont="1" applyBorder="1" applyAlignment="1">
      <alignment/>
    </xf>
    <xf numFmtId="43" fontId="19" fillId="0" borderId="10" xfId="79" applyFont="1" applyBorder="1" applyAlignment="1">
      <alignment/>
    </xf>
    <xf numFmtId="43" fontId="19" fillId="0" borderId="14" xfId="79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43" fontId="20" fillId="0" borderId="0" xfId="0" applyNumberFormat="1" applyFont="1" applyAlignment="1">
      <alignment/>
    </xf>
    <xf numFmtId="3" fontId="22" fillId="0" borderId="11" xfId="79" applyNumberFormat="1" applyFont="1" applyBorder="1" applyAlignment="1" quotePrefix="1">
      <alignment horizontal="center"/>
    </xf>
    <xf numFmtId="3" fontId="22" fillId="0" borderId="11" xfId="79" applyNumberFormat="1" applyFont="1" applyBorder="1" applyAlignment="1">
      <alignment horizontal="center"/>
    </xf>
    <xf numFmtId="0" fontId="22" fillId="0" borderId="11" xfId="79" applyNumberFormat="1" applyFont="1" applyBorder="1" applyAlignment="1">
      <alignment horizontal="center"/>
    </xf>
    <xf numFmtId="43" fontId="23" fillId="0" borderId="0" xfId="79" applyFont="1" applyAlignment="1">
      <alignment/>
    </xf>
    <xf numFmtId="43" fontId="22" fillId="0" borderId="11" xfId="79" applyFont="1" applyBorder="1" applyAlignment="1">
      <alignment/>
    </xf>
    <xf numFmtId="3" fontId="22" fillId="0" borderId="11" xfId="79" applyNumberFormat="1" applyFont="1" applyBorder="1" applyAlignment="1">
      <alignment horizontal="center"/>
    </xf>
    <xf numFmtId="43" fontId="19" fillId="0" borderId="15" xfId="79" applyFont="1" applyBorder="1" applyAlignment="1">
      <alignment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6" xfId="79" applyNumberFormat="1" applyFont="1" applyBorder="1" applyAlignment="1">
      <alignment/>
    </xf>
    <xf numFmtId="43" fontId="18" fillId="0" borderId="16" xfId="79" applyFont="1" applyBorder="1" applyAlignment="1">
      <alignment/>
    </xf>
    <xf numFmtId="43" fontId="41" fillId="0" borderId="16" xfId="79" applyFont="1" applyBorder="1" applyAlignment="1">
      <alignment/>
    </xf>
    <xf numFmtId="2" fontId="18" fillId="0" borderId="1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9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3" fontId="19" fillId="24" borderId="13" xfId="79" applyFont="1" applyFill="1" applyBorder="1" applyAlignment="1">
      <alignment/>
    </xf>
    <xf numFmtId="43" fontId="19" fillId="0" borderId="13" xfId="79" applyFont="1" applyBorder="1" applyAlignment="1">
      <alignment/>
    </xf>
    <xf numFmtId="43" fontId="19" fillId="0" borderId="13" xfId="79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2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14350" y="914400"/>
          <a:ext cx="41719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28</xdr:row>
      <xdr:rowOff>19050</xdr:rowOff>
    </xdr:from>
    <xdr:to>
      <xdr:col>1</xdr:col>
      <xdr:colOff>952500</xdr:colOff>
      <xdr:row>28</xdr:row>
      <xdr:rowOff>228600</xdr:rowOff>
    </xdr:to>
    <xdr:sp>
      <xdr:nvSpPr>
        <xdr:cNvPr id="2" name="Oval 8"/>
        <xdr:cNvSpPr>
          <a:spLocks/>
        </xdr:cNvSpPr>
      </xdr:nvSpPr>
      <xdr:spPr>
        <a:xfrm>
          <a:off x="1209675" y="7372350"/>
          <a:ext cx="2286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704850</xdr:colOff>
      <xdr:row>30</xdr:row>
      <xdr:rowOff>28575</xdr:rowOff>
    </xdr:from>
    <xdr:to>
      <xdr:col>1</xdr:col>
      <xdr:colOff>952500</xdr:colOff>
      <xdr:row>30</xdr:row>
      <xdr:rowOff>266700</xdr:rowOff>
    </xdr:to>
    <xdr:sp>
      <xdr:nvSpPr>
        <xdr:cNvPr id="3" name="Oval 9"/>
        <xdr:cNvSpPr>
          <a:spLocks/>
        </xdr:cNvSpPr>
      </xdr:nvSpPr>
      <xdr:spPr>
        <a:xfrm>
          <a:off x="1190625" y="79152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3238500</xdr:colOff>
      <xdr:row>7</xdr:row>
      <xdr:rowOff>47625</xdr:rowOff>
    </xdr:from>
    <xdr:to>
      <xdr:col>1</xdr:col>
      <xdr:colOff>3467100</xdr:colOff>
      <xdr:row>7</xdr:row>
      <xdr:rowOff>257175</xdr:rowOff>
    </xdr:to>
    <xdr:sp>
      <xdr:nvSpPr>
        <xdr:cNvPr id="4" name="Oval 8"/>
        <xdr:cNvSpPr>
          <a:spLocks/>
        </xdr:cNvSpPr>
      </xdr:nvSpPr>
      <xdr:spPr>
        <a:xfrm>
          <a:off x="3724275" y="1733550"/>
          <a:ext cx="2286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3038475</xdr:colOff>
      <xdr:row>16</xdr:row>
      <xdr:rowOff>9525</xdr:rowOff>
    </xdr:from>
    <xdr:to>
      <xdr:col>1</xdr:col>
      <xdr:colOff>3286125</xdr:colOff>
      <xdr:row>16</xdr:row>
      <xdr:rowOff>238125</xdr:rowOff>
    </xdr:to>
    <xdr:sp>
      <xdr:nvSpPr>
        <xdr:cNvPr id="5" name="Oval 9"/>
        <xdr:cNvSpPr>
          <a:spLocks/>
        </xdr:cNvSpPr>
      </xdr:nvSpPr>
      <xdr:spPr>
        <a:xfrm>
          <a:off x="3524250" y="409575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3038475</xdr:colOff>
      <xdr:row>17</xdr:row>
      <xdr:rowOff>19050</xdr:rowOff>
    </xdr:from>
    <xdr:to>
      <xdr:col>1</xdr:col>
      <xdr:colOff>3286125</xdr:colOff>
      <xdr:row>17</xdr:row>
      <xdr:rowOff>247650</xdr:rowOff>
    </xdr:to>
    <xdr:sp>
      <xdr:nvSpPr>
        <xdr:cNvPr id="6" name="Oval 9"/>
        <xdr:cNvSpPr>
          <a:spLocks/>
        </xdr:cNvSpPr>
      </xdr:nvSpPr>
      <xdr:spPr>
        <a:xfrm>
          <a:off x="3524250" y="4371975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704850</xdr:colOff>
      <xdr:row>30</xdr:row>
      <xdr:rowOff>314325</xdr:rowOff>
    </xdr:from>
    <xdr:to>
      <xdr:col>1</xdr:col>
      <xdr:colOff>952500</xdr:colOff>
      <xdr:row>31</xdr:row>
      <xdr:rowOff>228600</xdr:rowOff>
    </xdr:to>
    <xdr:sp>
      <xdr:nvSpPr>
        <xdr:cNvPr id="7" name="Oval 9"/>
        <xdr:cNvSpPr>
          <a:spLocks/>
        </xdr:cNvSpPr>
      </xdr:nvSpPr>
      <xdr:spPr>
        <a:xfrm>
          <a:off x="1190625" y="82010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2</xdr:col>
      <xdr:colOff>0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14350" y="914400"/>
          <a:ext cx="4162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7.28125" style="2" customWidth="1"/>
    <col min="2" max="2" width="62.8515625" style="2" customWidth="1"/>
    <col min="3" max="3" width="8.00390625" style="2" customWidth="1"/>
    <col min="4" max="4" width="14.421875" style="2" bestFit="1" customWidth="1"/>
    <col min="5" max="5" width="17.28125" style="2" customWidth="1"/>
    <col min="6" max="6" width="5.8515625" style="2" customWidth="1"/>
    <col min="7" max="7" width="6.00390625" style="2" customWidth="1"/>
    <col min="8" max="11" width="16.8515625" style="2" bestFit="1" customWidth="1"/>
    <col min="12" max="15" width="15.7109375" style="2" bestFit="1" customWidth="1"/>
    <col min="16" max="17" width="16.8515625" style="2" bestFit="1" customWidth="1"/>
    <col min="18" max="18" width="8.57421875" style="2" customWidth="1"/>
    <col min="19" max="16384" width="9.140625" style="2" customWidth="1"/>
  </cols>
  <sheetData>
    <row r="1" spans="1:17" ht="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" t="s">
        <v>1</v>
      </c>
    </row>
    <row r="2" spans="1:17" ht="2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"/>
    </row>
    <row r="3" spans="1:17" ht="21">
      <c r="A3" s="4" t="s">
        <v>42</v>
      </c>
      <c r="C3" s="3"/>
      <c r="D3" s="3"/>
      <c r="E3" s="3"/>
      <c r="F3" s="3"/>
      <c r="G3" s="3"/>
      <c r="H3" s="5"/>
      <c r="I3" s="5"/>
      <c r="J3" s="5"/>
      <c r="K3" s="5"/>
      <c r="L3" s="5"/>
      <c r="M3" s="5"/>
      <c r="O3" s="69" t="s">
        <v>47</v>
      </c>
      <c r="P3" s="69"/>
      <c r="Q3" s="69"/>
    </row>
    <row r="4" spans="2:17" ht="6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70"/>
      <c r="P4" s="70"/>
      <c r="Q4" s="70"/>
    </row>
    <row r="5" spans="1:18" ht="21">
      <c r="A5" s="6"/>
      <c r="B5" s="7" t="s">
        <v>2</v>
      </c>
      <c r="C5" s="71" t="s">
        <v>3</v>
      </c>
      <c r="D5" s="71"/>
      <c r="E5" s="71"/>
      <c r="F5" s="72" t="s">
        <v>4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</row>
    <row r="6" spans="1:18" ht="21">
      <c r="A6" s="9" t="s">
        <v>5</v>
      </c>
      <c r="B6" s="10"/>
      <c r="C6" s="71"/>
      <c r="D6" s="71"/>
      <c r="E6" s="71"/>
      <c r="F6" s="65" t="s">
        <v>6</v>
      </c>
      <c r="G6" s="65"/>
      <c r="H6" s="65" t="s">
        <v>7</v>
      </c>
      <c r="I6" s="65"/>
      <c r="J6" s="65" t="s">
        <v>8</v>
      </c>
      <c r="K6" s="65"/>
      <c r="L6" s="65" t="s">
        <v>9</v>
      </c>
      <c r="M6" s="65"/>
      <c r="N6" s="65" t="s">
        <v>10</v>
      </c>
      <c r="O6" s="65"/>
      <c r="P6" s="66" t="s">
        <v>11</v>
      </c>
      <c r="Q6" s="66"/>
      <c r="R6" s="66"/>
    </row>
    <row r="7" spans="1:18" ht="21">
      <c r="A7" s="11"/>
      <c r="B7" s="12" t="s">
        <v>12</v>
      </c>
      <c r="C7" s="8" t="s">
        <v>13</v>
      </c>
      <c r="D7" s="8" t="s">
        <v>14</v>
      </c>
      <c r="E7" s="8" t="s">
        <v>15</v>
      </c>
      <c r="F7" s="8" t="s">
        <v>14</v>
      </c>
      <c r="G7" s="8" t="s">
        <v>15</v>
      </c>
      <c r="H7" s="8" t="s">
        <v>14</v>
      </c>
      <c r="I7" s="8" t="s">
        <v>15</v>
      </c>
      <c r="J7" s="8" t="s">
        <v>14</v>
      </c>
      <c r="K7" s="8" t="s">
        <v>15</v>
      </c>
      <c r="L7" s="8" t="s">
        <v>14</v>
      </c>
      <c r="M7" s="8" t="s">
        <v>15</v>
      </c>
      <c r="N7" s="8" t="s">
        <v>14</v>
      </c>
      <c r="O7" s="8" t="s">
        <v>15</v>
      </c>
      <c r="P7" s="8" t="s">
        <v>14</v>
      </c>
      <c r="Q7" s="8" t="s">
        <v>15</v>
      </c>
      <c r="R7" s="8" t="s">
        <v>43</v>
      </c>
    </row>
    <row r="8" spans="1:18" ht="21">
      <c r="A8" s="13">
        <v>1</v>
      </c>
      <c r="B8" s="14" t="s">
        <v>16</v>
      </c>
      <c r="C8" s="13" t="s">
        <v>17</v>
      </c>
      <c r="D8" s="15">
        <v>2238009.95</v>
      </c>
      <c r="E8" s="15">
        <v>2238009.95</v>
      </c>
      <c r="F8" s="16">
        <v>0</v>
      </c>
      <c r="G8" s="17">
        <v>0</v>
      </c>
      <c r="H8" s="18">
        <v>8190600</v>
      </c>
      <c r="I8" s="16">
        <v>8190599</v>
      </c>
      <c r="J8" s="19">
        <v>0</v>
      </c>
      <c r="K8" s="19">
        <v>0</v>
      </c>
      <c r="L8" s="16">
        <v>0</v>
      </c>
      <c r="M8" s="16">
        <v>0</v>
      </c>
      <c r="N8" s="16">
        <v>0</v>
      </c>
      <c r="O8" s="16">
        <v>0</v>
      </c>
      <c r="P8" s="20">
        <f aca="true" t="shared" si="0" ref="P8:Q23">F8+H8+J8+L8+N8</f>
        <v>8190600</v>
      </c>
      <c r="Q8" s="34">
        <f>G8+I8+K8+M8+O8</f>
        <v>8190599</v>
      </c>
      <c r="R8" s="35">
        <f>(Q8/P8)*100</f>
        <v>99.99998779088223</v>
      </c>
    </row>
    <row r="9" spans="1:18" ht="21">
      <c r="A9" s="13">
        <v>2</v>
      </c>
      <c r="B9" s="14" t="s">
        <v>18</v>
      </c>
      <c r="C9" s="13" t="s">
        <v>19</v>
      </c>
      <c r="D9" s="21">
        <v>1</v>
      </c>
      <c r="E9" s="21">
        <v>1</v>
      </c>
      <c r="F9" s="16">
        <v>0</v>
      </c>
      <c r="G9" s="17">
        <v>0</v>
      </c>
      <c r="H9" s="16">
        <v>0</v>
      </c>
      <c r="I9" s="16">
        <v>0</v>
      </c>
      <c r="J9" s="19">
        <v>0</v>
      </c>
      <c r="K9" s="19">
        <v>0</v>
      </c>
      <c r="L9" s="16">
        <v>0</v>
      </c>
      <c r="M9" s="16">
        <v>0</v>
      </c>
      <c r="N9" s="16">
        <v>2901862</v>
      </c>
      <c r="O9" s="16">
        <v>2901008</v>
      </c>
      <c r="P9" s="20">
        <f t="shared" si="0"/>
        <v>2901862</v>
      </c>
      <c r="Q9" s="34">
        <f t="shared" si="0"/>
        <v>2901008</v>
      </c>
      <c r="R9" s="35">
        <f aca="true" t="shared" si="1" ref="R9:R26">(Q9/P9)*100</f>
        <v>99.97057061982962</v>
      </c>
    </row>
    <row r="10" spans="1:18" ht="21">
      <c r="A10" s="22">
        <v>3</v>
      </c>
      <c r="B10" s="14" t="s">
        <v>20</v>
      </c>
      <c r="C10" s="13" t="s">
        <v>19</v>
      </c>
      <c r="D10" s="21">
        <v>1</v>
      </c>
      <c r="E10" s="21">
        <v>1</v>
      </c>
      <c r="F10" s="16">
        <v>0</v>
      </c>
      <c r="G10" s="17">
        <v>0</v>
      </c>
      <c r="H10" s="16">
        <v>67000</v>
      </c>
      <c r="I10" s="16">
        <v>67000</v>
      </c>
      <c r="J10" s="16">
        <v>319600</v>
      </c>
      <c r="K10" s="16">
        <v>319600</v>
      </c>
      <c r="L10" s="16">
        <v>0</v>
      </c>
      <c r="M10" s="16">
        <v>0</v>
      </c>
      <c r="N10" s="16">
        <v>0</v>
      </c>
      <c r="O10" s="16">
        <v>0</v>
      </c>
      <c r="P10" s="20">
        <f t="shared" si="0"/>
        <v>386600</v>
      </c>
      <c r="Q10" s="34">
        <f t="shared" si="0"/>
        <v>386600</v>
      </c>
      <c r="R10" s="35">
        <f t="shared" si="1"/>
        <v>100</v>
      </c>
    </row>
    <row r="11" spans="1:18" ht="21">
      <c r="A11" s="22">
        <v>4</v>
      </c>
      <c r="B11" s="14" t="s">
        <v>21</v>
      </c>
      <c r="C11" s="13" t="s">
        <v>12</v>
      </c>
      <c r="D11" s="21">
        <v>1</v>
      </c>
      <c r="E11" s="23">
        <v>1</v>
      </c>
      <c r="F11" s="16">
        <v>0</v>
      </c>
      <c r="G11" s="16">
        <v>0</v>
      </c>
      <c r="H11" s="16">
        <v>50000</v>
      </c>
      <c r="I11" s="16">
        <v>49998</v>
      </c>
      <c r="J11" s="19">
        <v>0</v>
      </c>
      <c r="K11" s="19">
        <v>0</v>
      </c>
      <c r="L11" s="16">
        <v>0</v>
      </c>
      <c r="M11" s="16">
        <v>0</v>
      </c>
      <c r="N11" s="16">
        <v>0</v>
      </c>
      <c r="O11" s="16">
        <v>0</v>
      </c>
      <c r="P11" s="20">
        <f t="shared" si="0"/>
        <v>50000</v>
      </c>
      <c r="Q11" s="34">
        <f t="shared" si="0"/>
        <v>49998</v>
      </c>
      <c r="R11" s="35">
        <f t="shared" si="1"/>
        <v>99.996</v>
      </c>
    </row>
    <row r="12" spans="1:18" ht="21">
      <c r="A12" s="22">
        <v>5</v>
      </c>
      <c r="B12" s="14" t="s">
        <v>23</v>
      </c>
      <c r="C12" s="13" t="s">
        <v>24</v>
      </c>
      <c r="D12" s="21">
        <v>15</v>
      </c>
      <c r="E12" s="21">
        <v>15</v>
      </c>
      <c r="F12" s="16">
        <v>0</v>
      </c>
      <c r="G12" s="16">
        <v>0</v>
      </c>
      <c r="H12" s="16">
        <v>672300</v>
      </c>
      <c r="I12" s="16">
        <v>672300</v>
      </c>
      <c r="J12" s="19">
        <v>0</v>
      </c>
      <c r="K12" s="19">
        <v>0</v>
      </c>
      <c r="L12" s="16">
        <v>1068000</v>
      </c>
      <c r="M12" s="16">
        <v>1068000</v>
      </c>
      <c r="N12" s="16">
        <v>0</v>
      </c>
      <c r="O12" s="16">
        <v>0</v>
      </c>
      <c r="P12" s="20">
        <f t="shared" si="0"/>
        <v>1740300</v>
      </c>
      <c r="Q12" s="34">
        <f t="shared" si="0"/>
        <v>1740300</v>
      </c>
      <c r="R12" s="35">
        <f t="shared" si="1"/>
        <v>100</v>
      </c>
    </row>
    <row r="13" spans="1:18" ht="21">
      <c r="A13" s="22">
        <v>6</v>
      </c>
      <c r="B13" s="14" t="s">
        <v>25</v>
      </c>
      <c r="C13" s="13" t="s">
        <v>19</v>
      </c>
      <c r="D13" s="21">
        <v>1</v>
      </c>
      <c r="E13" s="21">
        <v>1</v>
      </c>
      <c r="F13" s="16">
        <v>0</v>
      </c>
      <c r="G13" s="16">
        <v>0</v>
      </c>
      <c r="H13" s="16">
        <v>0</v>
      </c>
      <c r="I13" s="16">
        <v>0</v>
      </c>
      <c r="J13" s="16">
        <v>52110</v>
      </c>
      <c r="K13" s="16">
        <v>52110</v>
      </c>
      <c r="L13" s="16">
        <v>0</v>
      </c>
      <c r="M13" s="16">
        <v>0</v>
      </c>
      <c r="N13" s="16">
        <v>0</v>
      </c>
      <c r="O13" s="16">
        <v>0</v>
      </c>
      <c r="P13" s="20">
        <f t="shared" si="0"/>
        <v>52110</v>
      </c>
      <c r="Q13" s="34">
        <f t="shared" si="0"/>
        <v>52110</v>
      </c>
      <c r="R13" s="35">
        <f t="shared" si="1"/>
        <v>100</v>
      </c>
    </row>
    <row r="14" spans="1:18" ht="21">
      <c r="A14" s="22">
        <v>7</v>
      </c>
      <c r="B14" s="14" t="s">
        <v>26</v>
      </c>
      <c r="C14" s="13" t="s">
        <v>19</v>
      </c>
      <c r="D14" s="21">
        <v>1</v>
      </c>
      <c r="E14" s="21">
        <v>1</v>
      </c>
      <c r="F14" s="16">
        <v>0</v>
      </c>
      <c r="G14" s="16">
        <v>0</v>
      </c>
      <c r="H14" s="16">
        <v>34000</v>
      </c>
      <c r="I14" s="16">
        <v>34000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20">
        <f t="shared" si="0"/>
        <v>34000</v>
      </c>
      <c r="Q14" s="34">
        <f t="shared" si="0"/>
        <v>34000</v>
      </c>
      <c r="R14" s="35">
        <f t="shared" si="1"/>
        <v>100</v>
      </c>
    </row>
    <row r="15" spans="1:18" ht="21">
      <c r="A15" s="22">
        <v>8</v>
      </c>
      <c r="B15" s="39" t="s">
        <v>27</v>
      </c>
      <c r="C15" s="13" t="s">
        <v>17</v>
      </c>
      <c r="D15" s="41">
        <v>5700</v>
      </c>
      <c r="E15" s="42" t="s">
        <v>46</v>
      </c>
      <c r="F15" s="16">
        <v>0</v>
      </c>
      <c r="G15" s="16">
        <v>0</v>
      </c>
      <c r="H15" s="16">
        <v>469560</v>
      </c>
      <c r="I15" s="16">
        <v>469559.5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20">
        <f t="shared" si="0"/>
        <v>469560</v>
      </c>
      <c r="Q15" s="34">
        <f t="shared" si="0"/>
        <v>469559.5</v>
      </c>
      <c r="R15" s="35">
        <f t="shared" si="1"/>
        <v>99.99989351733538</v>
      </c>
    </row>
    <row r="16" spans="1:18" ht="21">
      <c r="A16" s="22">
        <v>9</v>
      </c>
      <c r="B16" s="14" t="s">
        <v>28</v>
      </c>
      <c r="C16" s="13" t="s">
        <v>29</v>
      </c>
      <c r="D16" s="43">
        <v>560</v>
      </c>
      <c r="E16" s="43">
        <v>508</v>
      </c>
      <c r="F16" s="16">
        <v>0</v>
      </c>
      <c r="G16" s="16">
        <v>0</v>
      </c>
      <c r="H16" s="16">
        <v>208240</v>
      </c>
      <c r="I16" s="16">
        <v>208240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20">
        <f t="shared" si="0"/>
        <v>208240</v>
      </c>
      <c r="Q16" s="34">
        <f t="shared" si="0"/>
        <v>208240</v>
      </c>
      <c r="R16" s="35">
        <f t="shared" si="1"/>
        <v>100</v>
      </c>
    </row>
    <row r="17" spans="1:18" ht="21">
      <c r="A17" s="22">
        <v>10</v>
      </c>
      <c r="B17" s="14" t="s">
        <v>44</v>
      </c>
      <c r="C17" s="13" t="s">
        <v>22</v>
      </c>
      <c r="D17" s="21" t="s">
        <v>22</v>
      </c>
      <c r="E17" s="21" t="s">
        <v>22</v>
      </c>
      <c r="F17" s="16">
        <v>0</v>
      </c>
      <c r="G17" s="16">
        <v>0</v>
      </c>
      <c r="H17" s="16">
        <v>482636</v>
      </c>
      <c r="I17" s="16">
        <v>482635.73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0">
        <f t="shared" si="0"/>
        <v>482636</v>
      </c>
      <c r="Q17" s="34">
        <f t="shared" si="0"/>
        <v>482635.73</v>
      </c>
      <c r="R17" s="35">
        <f t="shared" si="1"/>
        <v>99.9999440572191</v>
      </c>
    </row>
    <row r="18" spans="1:18" ht="21">
      <c r="A18" s="22">
        <v>11</v>
      </c>
      <c r="B18" s="14" t="s">
        <v>30</v>
      </c>
      <c r="C18" s="13" t="s">
        <v>12</v>
      </c>
      <c r="D18" s="21">
        <v>1</v>
      </c>
      <c r="E18" s="21">
        <v>1</v>
      </c>
      <c r="F18" s="16">
        <v>0</v>
      </c>
      <c r="G18" s="16">
        <v>0</v>
      </c>
      <c r="H18" s="45">
        <v>1204880</v>
      </c>
      <c r="I18" s="45">
        <v>1204834.63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20">
        <f t="shared" si="0"/>
        <v>1204880</v>
      </c>
      <c r="Q18" s="34">
        <f t="shared" si="0"/>
        <v>1204834.63</v>
      </c>
      <c r="R18" s="35">
        <f t="shared" si="1"/>
        <v>99.9962344797822</v>
      </c>
    </row>
    <row r="19" spans="1:18" ht="21">
      <c r="A19" s="22">
        <v>12</v>
      </c>
      <c r="B19" s="14" t="s">
        <v>31</v>
      </c>
      <c r="C19" s="13" t="s">
        <v>32</v>
      </c>
      <c r="D19" s="24">
        <v>798000</v>
      </c>
      <c r="E19" s="24">
        <v>803000</v>
      </c>
      <c r="F19" s="16">
        <v>0</v>
      </c>
      <c r="G19" s="16">
        <v>0</v>
      </c>
      <c r="H19" s="16">
        <v>63500</v>
      </c>
      <c r="I19" s="16">
        <v>63494.5</v>
      </c>
      <c r="J19" s="16">
        <v>1763700</v>
      </c>
      <c r="K19" s="16">
        <v>1763460</v>
      </c>
      <c r="L19" s="16">
        <v>0</v>
      </c>
      <c r="M19" s="16">
        <v>0</v>
      </c>
      <c r="N19" s="16">
        <v>0</v>
      </c>
      <c r="O19" s="16">
        <v>0</v>
      </c>
      <c r="P19" s="20">
        <f t="shared" si="0"/>
        <v>1827200</v>
      </c>
      <c r="Q19" s="34">
        <f t="shared" si="0"/>
        <v>1826954.5</v>
      </c>
      <c r="R19" s="35">
        <f t="shared" si="1"/>
        <v>99.98656414185639</v>
      </c>
    </row>
    <row r="20" spans="1:18" ht="21">
      <c r="A20" s="22">
        <v>13</v>
      </c>
      <c r="B20" s="14" t="s">
        <v>33</v>
      </c>
      <c r="C20" s="13" t="s">
        <v>32</v>
      </c>
      <c r="D20" s="24">
        <v>380000</v>
      </c>
      <c r="E20" s="24">
        <v>380000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1009000</v>
      </c>
      <c r="O20" s="16">
        <v>1008106</v>
      </c>
      <c r="P20" s="20">
        <f t="shared" si="0"/>
        <v>1009000</v>
      </c>
      <c r="Q20" s="34">
        <f t="shared" si="0"/>
        <v>1008106</v>
      </c>
      <c r="R20" s="35">
        <f t="shared" si="1"/>
        <v>99.91139742319129</v>
      </c>
    </row>
    <row r="21" spans="1:18" ht="21">
      <c r="A21" s="22">
        <v>14</v>
      </c>
      <c r="B21" s="14" t="s">
        <v>34</v>
      </c>
      <c r="C21" s="13" t="s">
        <v>17</v>
      </c>
      <c r="D21" s="25">
        <v>1213</v>
      </c>
      <c r="E21" s="24">
        <v>1213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1699400</v>
      </c>
      <c r="O21" s="16">
        <v>1699400</v>
      </c>
      <c r="P21" s="20">
        <f>F21+H21+J21+L21+N21</f>
        <v>1699400</v>
      </c>
      <c r="Q21" s="34">
        <f t="shared" si="0"/>
        <v>1699400</v>
      </c>
      <c r="R21" s="35">
        <f t="shared" si="1"/>
        <v>100</v>
      </c>
    </row>
    <row r="22" spans="1:18" ht="21">
      <c r="A22" s="22">
        <v>15</v>
      </c>
      <c r="B22" s="14" t="s">
        <v>35</v>
      </c>
      <c r="C22" s="13" t="s">
        <v>17</v>
      </c>
      <c r="D22" s="24">
        <v>17865</v>
      </c>
      <c r="E22" s="24">
        <v>17865</v>
      </c>
      <c r="F22" s="16">
        <v>0</v>
      </c>
      <c r="G22" s="16">
        <v>0</v>
      </c>
      <c r="H22" s="16">
        <v>150000</v>
      </c>
      <c r="I22" s="16">
        <v>150000</v>
      </c>
      <c r="J22" s="16">
        <v>10387950</v>
      </c>
      <c r="K22" s="16">
        <v>10379906</v>
      </c>
      <c r="L22" s="16">
        <v>0</v>
      </c>
      <c r="M22" s="16">
        <v>0</v>
      </c>
      <c r="N22" s="16">
        <v>0</v>
      </c>
      <c r="O22" s="16">
        <v>0</v>
      </c>
      <c r="P22" s="20">
        <f t="shared" si="0"/>
        <v>10537950</v>
      </c>
      <c r="Q22" s="34">
        <f t="shared" si="0"/>
        <v>10529906</v>
      </c>
      <c r="R22" s="35">
        <f t="shared" si="1"/>
        <v>99.92366636774705</v>
      </c>
    </row>
    <row r="23" spans="1:18" ht="21">
      <c r="A23" s="22">
        <v>16</v>
      </c>
      <c r="B23" s="39" t="s">
        <v>36</v>
      </c>
      <c r="C23" s="13" t="s">
        <v>29</v>
      </c>
      <c r="D23" s="46">
        <v>2250</v>
      </c>
      <c r="E23" s="46">
        <v>2250</v>
      </c>
      <c r="F23" s="16">
        <v>0</v>
      </c>
      <c r="G23" s="16">
        <v>0</v>
      </c>
      <c r="H23" s="16">
        <v>468750</v>
      </c>
      <c r="I23" s="26">
        <v>468629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20">
        <f t="shared" si="0"/>
        <v>468750</v>
      </c>
      <c r="Q23" s="34">
        <f t="shared" si="0"/>
        <v>468629</v>
      </c>
      <c r="R23" s="35">
        <f t="shared" si="1"/>
        <v>99.97418666666667</v>
      </c>
    </row>
    <row r="24" spans="1:18" ht="21">
      <c r="A24" s="22">
        <v>17</v>
      </c>
      <c r="B24" s="27" t="s">
        <v>37</v>
      </c>
      <c r="C24" s="13" t="s">
        <v>29</v>
      </c>
      <c r="D24" s="21">
        <v>335</v>
      </c>
      <c r="E24" s="21">
        <v>335</v>
      </c>
      <c r="F24" s="16">
        <v>0</v>
      </c>
      <c r="G24" s="16">
        <v>0</v>
      </c>
      <c r="H24" s="26">
        <v>595200</v>
      </c>
      <c r="I24" s="26">
        <v>594796</v>
      </c>
      <c r="J24" s="26">
        <v>1331700</v>
      </c>
      <c r="K24" s="26">
        <v>1331501</v>
      </c>
      <c r="L24" s="16">
        <v>0</v>
      </c>
      <c r="M24" s="16">
        <v>0</v>
      </c>
      <c r="N24" s="16">
        <v>0</v>
      </c>
      <c r="O24" s="16">
        <v>0</v>
      </c>
      <c r="P24" s="20">
        <f aca="true" t="shared" si="2" ref="P24:Q26">F24+H24+J24+L24+N24</f>
        <v>1926900</v>
      </c>
      <c r="Q24" s="34">
        <f t="shared" si="2"/>
        <v>1926297</v>
      </c>
      <c r="R24" s="35">
        <f t="shared" si="1"/>
        <v>99.96870621205044</v>
      </c>
    </row>
    <row r="25" spans="1:18" ht="21">
      <c r="A25" s="22">
        <v>18</v>
      </c>
      <c r="B25" s="37" t="s">
        <v>38</v>
      </c>
      <c r="C25" s="13" t="s">
        <v>39</v>
      </c>
      <c r="D25" s="28" t="s">
        <v>22</v>
      </c>
      <c r="E25" s="28">
        <v>206</v>
      </c>
      <c r="F25" s="16">
        <v>0</v>
      </c>
      <c r="G25" s="16">
        <v>0</v>
      </c>
      <c r="H25" s="26">
        <v>330000</v>
      </c>
      <c r="I25" s="26">
        <v>329827.6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0">
        <f t="shared" si="2"/>
        <v>330000</v>
      </c>
      <c r="Q25" s="34">
        <f t="shared" si="2"/>
        <v>329827.6</v>
      </c>
      <c r="R25" s="35">
        <f t="shared" si="1"/>
        <v>99.94775757575756</v>
      </c>
    </row>
    <row r="26" spans="1:18" ht="21.75" thickBot="1">
      <c r="A26" s="29">
        <v>19</v>
      </c>
      <c r="B26" s="38" t="s">
        <v>40</v>
      </c>
      <c r="C26" s="30" t="s">
        <v>29</v>
      </c>
      <c r="D26" s="31">
        <v>1979</v>
      </c>
      <c r="E26" s="31">
        <v>2981</v>
      </c>
      <c r="F26" s="32">
        <v>0</v>
      </c>
      <c r="G26" s="32">
        <v>0</v>
      </c>
      <c r="H26" s="32">
        <v>3864100</v>
      </c>
      <c r="I26" s="32">
        <v>3864099.45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f t="shared" si="2"/>
        <v>3864100</v>
      </c>
      <c r="Q26" s="47">
        <f t="shared" si="2"/>
        <v>3864099.45</v>
      </c>
      <c r="R26" s="36">
        <f t="shared" si="1"/>
        <v>99.99998576641391</v>
      </c>
    </row>
    <row r="27" spans="1:18" ht="22.5" thickBot="1" thickTop="1">
      <c r="A27" s="48"/>
      <c r="B27" s="48" t="s">
        <v>41</v>
      </c>
      <c r="C27" s="49"/>
      <c r="D27" s="50"/>
      <c r="E27" s="50"/>
      <c r="F27" s="51">
        <f aca="true" t="shared" si="3" ref="F27:O27">SUM(F8:F26)</f>
        <v>0</v>
      </c>
      <c r="G27" s="51">
        <f t="shared" si="3"/>
        <v>0</v>
      </c>
      <c r="H27" s="51">
        <f>SUM(H8:H26)</f>
        <v>16850766</v>
      </c>
      <c r="I27" s="52">
        <f t="shared" si="3"/>
        <v>16850013.41</v>
      </c>
      <c r="J27" s="51">
        <f t="shared" si="3"/>
        <v>13855060</v>
      </c>
      <c r="K27" s="51">
        <f t="shared" si="3"/>
        <v>13846577</v>
      </c>
      <c r="L27" s="51">
        <f t="shared" si="3"/>
        <v>1068000</v>
      </c>
      <c r="M27" s="51">
        <f t="shared" si="3"/>
        <v>1068000</v>
      </c>
      <c r="N27" s="51">
        <f t="shared" si="3"/>
        <v>5610262</v>
      </c>
      <c r="O27" s="51">
        <f t="shared" si="3"/>
        <v>5608514</v>
      </c>
      <c r="P27" s="51">
        <f>SUM(P8:P26)</f>
        <v>37384088</v>
      </c>
      <c r="Q27" s="51">
        <f>SUM(Q8:Q26)</f>
        <v>37373104.410000004</v>
      </c>
      <c r="R27" s="53">
        <f>(Q27/P27)*100</f>
        <v>99.97061961227998</v>
      </c>
    </row>
    <row r="28" spans="9:17" ht="24" thickTop="1">
      <c r="I28" s="44"/>
      <c r="Q28" s="40"/>
    </row>
    <row r="29" spans="2:12" ht="21">
      <c r="B29" s="2" t="s">
        <v>49</v>
      </c>
      <c r="K29" s="57"/>
      <c r="L29" s="58"/>
    </row>
    <row r="30" spans="1:2" ht="21">
      <c r="A30" s="2" t="s">
        <v>45</v>
      </c>
      <c r="B30" s="2" t="s">
        <v>50</v>
      </c>
    </row>
    <row r="31" spans="2:17" ht="25.5" customHeight="1">
      <c r="B31" s="67" t="s">
        <v>51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ht="21" customHeight="1">
      <c r="B32" s="67" t="s">
        <v>52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</sheetData>
  <sheetProtection/>
  <mergeCells count="14">
    <mergeCell ref="A1:P1"/>
    <mergeCell ref="A2:P2"/>
    <mergeCell ref="O3:Q3"/>
    <mergeCell ref="O4:Q4"/>
    <mergeCell ref="C5:E6"/>
    <mergeCell ref="F5:R5"/>
    <mergeCell ref="F6:G6"/>
    <mergeCell ref="H6:I6"/>
    <mergeCell ref="J6:K6"/>
    <mergeCell ref="L6:M6"/>
    <mergeCell ref="N6:O6"/>
    <mergeCell ref="P6:R6"/>
    <mergeCell ref="B31:Q31"/>
    <mergeCell ref="B32:Q32"/>
  </mergeCells>
  <printOptions/>
  <pageMargins left="0.36" right="0.07874015748031496" top="0.7874015748031497" bottom="0.7874015748031497" header="0.5118110236220472" footer="0.511811023622047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90" zoomScaleNormal="90" zoomScalePageLayoutView="0" workbookViewId="0" topLeftCell="A13">
      <selection activeCell="G20" sqref="G20"/>
    </sheetView>
  </sheetViews>
  <sheetFormatPr defaultColWidth="9.140625" defaultRowHeight="12.75"/>
  <cols>
    <col min="1" max="1" width="7.28125" style="2" customWidth="1"/>
    <col min="2" max="2" width="62.8515625" style="2" customWidth="1"/>
    <col min="3" max="3" width="11.57421875" style="2" bestFit="1" customWidth="1"/>
    <col min="4" max="5" width="15.7109375" style="2" customWidth="1"/>
    <col min="6" max="6" width="14.57421875" style="2" customWidth="1"/>
    <col min="7" max="7" width="14.8515625" style="2" customWidth="1"/>
    <col min="8" max="8" width="16.140625" style="2" customWidth="1"/>
    <col min="9" max="16384" width="9.140625" style="2" customWidth="1"/>
  </cols>
  <sheetData>
    <row r="1" spans="1:8" ht="21">
      <c r="A1" s="68" t="s">
        <v>53</v>
      </c>
      <c r="B1" s="68"/>
      <c r="C1" s="68"/>
      <c r="D1" s="68"/>
      <c r="E1" s="68"/>
      <c r="F1" s="68"/>
      <c r="G1" s="68"/>
      <c r="H1" s="68"/>
    </row>
    <row r="2" spans="1:8" ht="21">
      <c r="A2" s="68"/>
      <c r="B2" s="68"/>
      <c r="C2" s="68"/>
      <c r="D2" s="68"/>
      <c r="E2" s="68"/>
      <c r="F2" s="68"/>
      <c r="G2" s="68"/>
      <c r="H2" s="68"/>
    </row>
    <row r="3" spans="1:8" ht="21">
      <c r="A3" s="4" t="s">
        <v>42</v>
      </c>
      <c r="C3" s="3"/>
      <c r="D3" s="59"/>
      <c r="E3" s="5"/>
      <c r="F3" s="5"/>
      <c r="H3" s="55"/>
    </row>
    <row r="4" spans="2:8" ht="6.75" customHeight="1">
      <c r="B4" s="5"/>
      <c r="C4" s="5"/>
      <c r="D4" s="5"/>
      <c r="E4" s="5"/>
      <c r="F4" s="5"/>
      <c r="H4" s="56"/>
    </row>
    <row r="5" spans="1:8" ht="21">
      <c r="A5" s="6"/>
      <c r="B5" s="7" t="s">
        <v>2</v>
      </c>
      <c r="C5" s="75" t="s">
        <v>4</v>
      </c>
      <c r="D5" s="76"/>
      <c r="E5" s="76"/>
      <c r="F5" s="76"/>
      <c r="G5" s="76"/>
      <c r="H5" s="76"/>
    </row>
    <row r="6" spans="1:8" ht="21">
      <c r="A6" s="9" t="s">
        <v>5</v>
      </c>
      <c r="B6" s="60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8" ht="21">
      <c r="A7" s="11"/>
      <c r="B7" s="61" t="s">
        <v>12</v>
      </c>
      <c r="C7" s="54"/>
      <c r="D7" s="54"/>
      <c r="E7" s="54"/>
      <c r="F7" s="54"/>
      <c r="G7" s="54"/>
      <c r="H7" s="54"/>
    </row>
    <row r="8" spans="1:8" ht="21">
      <c r="A8" s="13">
        <v>1</v>
      </c>
      <c r="B8" s="14" t="s">
        <v>16</v>
      </c>
      <c r="C8" s="26">
        <v>0</v>
      </c>
      <c r="D8" s="62">
        <v>8190600</v>
      </c>
      <c r="E8" s="63">
        <v>0</v>
      </c>
      <c r="F8" s="26">
        <v>0</v>
      </c>
      <c r="G8" s="26">
        <v>0</v>
      </c>
      <c r="H8" s="64">
        <f aca="true" t="shared" si="0" ref="H8:H26">C8+D8+E8+F8+G8</f>
        <v>8190600</v>
      </c>
    </row>
    <row r="9" spans="1:8" ht="21">
      <c r="A9" s="13">
        <v>2</v>
      </c>
      <c r="B9" s="14" t="s">
        <v>18</v>
      </c>
      <c r="C9" s="16">
        <v>0</v>
      </c>
      <c r="D9" s="16">
        <v>0</v>
      </c>
      <c r="E9" s="19">
        <v>0</v>
      </c>
      <c r="F9" s="16">
        <v>0</v>
      </c>
      <c r="G9" s="16">
        <v>2901862</v>
      </c>
      <c r="H9" s="20">
        <f t="shared" si="0"/>
        <v>2901862</v>
      </c>
    </row>
    <row r="10" spans="1:8" ht="21">
      <c r="A10" s="22">
        <v>3</v>
      </c>
      <c r="B10" s="14" t="s">
        <v>20</v>
      </c>
      <c r="C10" s="16">
        <v>0</v>
      </c>
      <c r="D10" s="16">
        <v>67000</v>
      </c>
      <c r="E10" s="16">
        <v>319600</v>
      </c>
      <c r="F10" s="16">
        <v>0</v>
      </c>
      <c r="G10" s="16">
        <v>0</v>
      </c>
      <c r="H10" s="20">
        <f t="shared" si="0"/>
        <v>386600</v>
      </c>
    </row>
    <row r="11" spans="1:8" ht="21">
      <c r="A11" s="22">
        <v>4</v>
      </c>
      <c r="B11" s="14" t="s">
        <v>21</v>
      </c>
      <c r="C11" s="16">
        <v>0</v>
      </c>
      <c r="D11" s="16">
        <v>50000</v>
      </c>
      <c r="E11" s="19">
        <v>0</v>
      </c>
      <c r="F11" s="16">
        <v>0</v>
      </c>
      <c r="G11" s="16">
        <v>0</v>
      </c>
      <c r="H11" s="20">
        <f t="shared" si="0"/>
        <v>50000</v>
      </c>
    </row>
    <row r="12" spans="1:8" ht="21">
      <c r="A12" s="22">
        <v>5</v>
      </c>
      <c r="B12" s="14" t="s">
        <v>23</v>
      </c>
      <c r="C12" s="16">
        <v>0</v>
      </c>
      <c r="D12" s="16">
        <v>672300</v>
      </c>
      <c r="E12" s="19">
        <v>0</v>
      </c>
      <c r="F12" s="16">
        <v>1068000</v>
      </c>
      <c r="G12" s="16">
        <v>0</v>
      </c>
      <c r="H12" s="20">
        <f t="shared" si="0"/>
        <v>1740300</v>
      </c>
    </row>
    <row r="13" spans="1:8" ht="21">
      <c r="A13" s="22">
        <v>6</v>
      </c>
      <c r="B13" s="14" t="s">
        <v>25</v>
      </c>
      <c r="C13" s="16">
        <v>0</v>
      </c>
      <c r="D13" s="16">
        <v>0</v>
      </c>
      <c r="E13" s="16">
        <v>52110</v>
      </c>
      <c r="F13" s="16">
        <v>0</v>
      </c>
      <c r="G13" s="16">
        <v>0</v>
      </c>
      <c r="H13" s="20">
        <f t="shared" si="0"/>
        <v>52110</v>
      </c>
    </row>
    <row r="14" spans="1:8" ht="21">
      <c r="A14" s="22">
        <v>7</v>
      </c>
      <c r="B14" s="14" t="s">
        <v>26</v>
      </c>
      <c r="C14" s="16">
        <v>0</v>
      </c>
      <c r="D14" s="16">
        <v>34000</v>
      </c>
      <c r="E14" s="16">
        <v>0</v>
      </c>
      <c r="F14" s="16">
        <v>0</v>
      </c>
      <c r="G14" s="16">
        <v>0</v>
      </c>
      <c r="H14" s="20">
        <f t="shared" si="0"/>
        <v>34000</v>
      </c>
    </row>
    <row r="15" spans="1:8" ht="21">
      <c r="A15" s="22">
        <v>8</v>
      </c>
      <c r="B15" s="39" t="s">
        <v>27</v>
      </c>
      <c r="C15" s="16">
        <v>0</v>
      </c>
      <c r="D15" s="16">
        <v>469560</v>
      </c>
      <c r="E15" s="16">
        <v>0</v>
      </c>
      <c r="F15" s="16">
        <v>0</v>
      </c>
      <c r="G15" s="16">
        <v>0</v>
      </c>
      <c r="H15" s="20">
        <f t="shared" si="0"/>
        <v>469560</v>
      </c>
    </row>
    <row r="16" spans="1:8" ht="21">
      <c r="A16" s="22">
        <v>9</v>
      </c>
      <c r="B16" s="14" t="s">
        <v>28</v>
      </c>
      <c r="C16" s="16">
        <v>0</v>
      </c>
      <c r="D16" s="16">
        <v>208240</v>
      </c>
      <c r="E16" s="16">
        <v>0</v>
      </c>
      <c r="F16" s="16">
        <v>0</v>
      </c>
      <c r="G16" s="16">
        <v>0</v>
      </c>
      <c r="H16" s="20">
        <f t="shared" si="0"/>
        <v>208240</v>
      </c>
    </row>
    <row r="17" spans="1:8" ht="21">
      <c r="A17" s="22">
        <v>10</v>
      </c>
      <c r="B17" s="14" t="s">
        <v>44</v>
      </c>
      <c r="C17" s="16">
        <v>0</v>
      </c>
      <c r="D17" s="16">
        <v>482636</v>
      </c>
      <c r="E17" s="16">
        <v>0</v>
      </c>
      <c r="F17" s="16">
        <v>0</v>
      </c>
      <c r="G17" s="16">
        <v>0</v>
      </c>
      <c r="H17" s="20">
        <f t="shared" si="0"/>
        <v>482636</v>
      </c>
    </row>
    <row r="18" spans="1:8" ht="21">
      <c r="A18" s="22">
        <v>11</v>
      </c>
      <c r="B18" s="14" t="s">
        <v>30</v>
      </c>
      <c r="C18" s="16">
        <v>0</v>
      </c>
      <c r="D18" s="45">
        <v>1204880</v>
      </c>
      <c r="E18" s="16">
        <v>0</v>
      </c>
      <c r="F18" s="16">
        <v>0</v>
      </c>
      <c r="G18" s="16">
        <v>0</v>
      </c>
      <c r="H18" s="20">
        <f t="shared" si="0"/>
        <v>1204880</v>
      </c>
    </row>
    <row r="19" spans="1:8" ht="21">
      <c r="A19" s="22">
        <v>12</v>
      </c>
      <c r="B19" s="14" t="s">
        <v>31</v>
      </c>
      <c r="C19" s="16">
        <v>0</v>
      </c>
      <c r="D19" s="16">
        <v>63500</v>
      </c>
      <c r="E19" s="16">
        <v>1763700</v>
      </c>
      <c r="F19" s="16">
        <v>0</v>
      </c>
      <c r="G19" s="16">
        <v>0</v>
      </c>
      <c r="H19" s="20">
        <f t="shared" si="0"/>
        <v>1827200</v>
      </c>
    </row>
    <row r="20" spans="1:8" ht="21">
      <c r="A20" s="22">
        <v>13</v>
      </c>
      <c r="B20" s="14" t="s">
        <v>33</v>
      </c>
      <c r="C20" s="16">
        <v>0</v>
      </c>
      <c r="D20" s="16">
        <v>0</v>
      </c>
      <c r="E20" s="16">
        <v>0</v>
      </c>
      <c r="F20" s="16">
        <v>0</v>
      </c>
      <c r="G20" s="16">
        <v>1009000</v>
      </c>
      <c r="H20" s="20">
        <f t="shared" si="0"/>
        <v>1009000</v>
      </c>
    </row>
    <row r="21" spans="1:8" ht="21">
      <c r="A21" s="22">
        <v>14</v>
      </c>
      <c r="B21" s="14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v>1699400</v>
      </c>
      <c r="H21" s="20">
        <f t="shared" si="0"/>
        <v>1699400</v>
      </c>
    </row>
    <row r="22" spans="1:8" ht="21">
      <c r="A22" s="22">
        <v>15</v>
      </c>
      <c r="B22" s="14" t="s">
        <v>35</v>
      </c>
      <c r="C22" s="16">
        <v>0</v>
      </c>
      <c r="D22" s="16">
        <v>150000</v>
      </c>
      <c r="E22" s="16">
        <v>10387950</v>
      </c>
      <c r="F22" s="16">
        <v>0</v>
      </c>
      <c r="G22" s="16">
        <v>0</v>
      </c>
      <c r="H22" s="20">
        <f t="shared" si="0"/>
        <v>10537950</v>
      </c>
    </row>
    <row r="23" spans="1:8" ht="21">
      <c r="A23" s="22">
        <v>16</v>
      </c>
      <c r="B23" s="39" t="s">
        <v>36</v>
      </c>
      <c r="C23" s="16">
        <v>0</v>
      </c>
      <c r="D23" s="16">
        <v>468750</v>
      </c>
      <c r="E23" s="16">
        <v>0</v>
      </c>
      <c r="F23" s="16">
        <v>0</v>
      </c>
      <c r="G23" s="16">
        <v>0</v>
      </c>
      <c r="H23" s="20">
        <f t="shared" si="0"/>
        <v>468750</v>
      </c>
    </row>
    <row r="24" spans="1:8" ht="21">
      <c r="A24" s="22">
        <v>17</v>
      </c>
      <c r="B24" s="27" t="s">
        <v>37</v>
      </c>
      <c r="C24" s="16">
        <v>0</v>
      </c>
      <c r="D24" s="26">
        <v>595200</v>
      </c>
      <c r="E24" s="26">
        <v>1331700</v>
      </c>
      <c r="F24" s="16">
        <v>0</v>
      </c>
      <c r="G24" s="16">
        <v>0</v>
      </c>
      <c r="H24" s="20">
        <f t="shared" si="0"/>
        <v>1926900</v>
      </c>
    </row>
    <row r="25" spans="1:8" ht="21">
      <c r="A25" s="22">
        <v>18</v>
      </c>
      <c r="B25" s="37" t="s">
        <v>38</v>
      </c>
      <c r="C25" s="16">
        <v>0</v>
      </c>
      <c r="D25" s="26">
        <v>330000</v>
      </c>
      <c r="E25" s="16">
        <v>0</v>
      </c>
      <c r="F25" s="16">
        <v>0</v>
      </c>
      <c r="G25" s="16">
        <v>0</v>
      </c>
      <c r="H25" s="20">
        <f t="shared" si="0"/>
        <v>330000</v>
      </c>
    </row>
    <row r="26" spans="1:8" ht="21.75" thickBot="1">
      <c r="A26" s="29">
        <v>19</v>
      </c>
      <c r="B26" s="38" t="s">
        <v>40</v>
      </c>
      <c r="C26" s="32">
        <v>0</v>
      </c>
      <c r="D26" s="32">
        <v>3864100</v>
      </c>
      <c r="E26" s="32">
        <v>0</v>
      </c>
      <c r="F26" s="32">
        <v>0</v>
      </c>
      <c r="G26" s="32">
        <v>0</v>
      </c>
      <c r="H26" s="33">
        <f t="shared" si="0"/>
        <v>3864100</v>
      </c>
    </row>
    <row r="27" spans="1:8" ht="22.5" thickBot="1" thickTop="1">
      <c r="A27" s="48"/>
      <c r="B27" s="48" t="s">
        <v>41</v>
      </c>
      <c r="C27" s="51">
        <f aca="true" t="shared" si="1" ref="C27:H27">SUM(C8:C26)</f>
        <v>0</v>
      </c>
      <c r="D27" s="51">
        <f t="shared" si="1"/>
        <v>16850766</v>
      </c>
      <c r="E27" s="51">
        <f t="shared" si="1"/>
        <v>13855060</v>
      </c>
      <c r="F27" s="51">
        <f t="shared" si="1"/>
        <v>1068000</v>
      </c>
      <c r="G27" s="51">
        <f t="shared" si="1"/>
        <v>5610262</v>
      </c>
      <c r="H27" s="51">
        <f t="shared" si="1"/>
        <v>37384088</v>
      </c>
    </row>
    <row r="28" ht="21.75" thickTop="1"/>
    <row r="29" ht="21">
      <c r="F29" s="58"/>
    </row>
    <row r="30" ht="21">
      <c r="A30" s="2" t="s">
        <v>45</v>
      </c>
    </row>
    <row r="31" spans="2:8" ht="25.5" customHeight="1">
      <c r="B31" s="67"/>
      <c r="C31" s="67"/>
      <c r="D31" s="67"/>
      <c r="E31" s="67"/>
      <c r="F31" s="67"/>
      <c r="G31" s="67"/>
      <c r="H31" s="67"/>
    </row>
    <row r="32" spans="2:8" ht="21" customHeight="1">
      <c r="B32" s="67"/>
      <c r="C32" s="67"/>
      <c r="D32" s="67"/>
      <c r="E32" s="67"/>
      <c r="F32" s="67"/>
      <c r="G32" s="67"/>
      <c r="H32" s="67"/>
    </row>
  </sheetData>
  <sheetProtection/>
  <mergeCells count="5">
    <mergeCell ref="B31:H31"/>
    <mergeCell ref="B32:H32"/>
    <mergeCell ref="A1:H1"/>
    <mergeCell ref="A2:H2"/>
    <mergeCell ref="C5:H5"/>
  </mergeCells>
  <printOptions/>
  <pageMargins left="0.7480314960629921" right="0.07874015748031496" top="0.7874015748031497" bottom="0.7874015748031497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I5_</cp:lastModifiedBy>
  <cp:lastPrinted>2009-12-14T03:30:13Z</cp:lastPrinted>
  <dcterms:created xsi:type="dcterms:W3CDTF">2009-08-05T03:49:46Z</dcterms:created>
  <dcterms:modified xsi:type="dcterms:W3CDTF">2011-08-16T08:30:29Z</dcterms:modified>
  <cp:category/>
  <cp:version/>
  <cp:contentType/>
  <cp:contentStatus/>
</cp:coreProperties>
</file>