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6 กพ.2556" sheetId="1" r:id="rId1"/>
  </sheets>
  <definedNames>
    <definedName name="_xlnm._FilterDatabase" localSheetId="0" hidden="1">'6 กพ.2556'!$A$1:$O$2</definedName>
    <definedName name="_xlfn.BAHTTEXT" hidden="1">#NAME?</definedName>
    <definedName name="_xlnm.Print_Area" localSheetId="0">'6 กพ.2556'!$A$1:$U$26</definedName>
    <definedName name="_xlnm.Print_Titles" localSheetId="0">'6 กพ.2556'!$1:$2</definedName>
  </definedNames>
  <calcPr fullCalcOnLoad="1"/>
</workbook>
</file>

<file path=xl/sharedStrings.xml><?xml version="1.0" encoding="utf-8"?>
<sst xmlns="http://schemas.openxmlformats.org/spreadsheetml/2006/main" count="130" uniqueCount="65">
  <si>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</si>
  <si>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</si>
  <si>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</si>
  <si>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</si>
  <si>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</si>
  <si>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</si>
  <si>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</si>
  <si>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</si>
  <si>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</si>
  <si>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</si>
  <si>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</si>
  <si>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</si>
  <si>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</si>
  <si>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</si>
  <si>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</si>
  <si>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บมจ.ทีโอที</t>
  </si>
  <si>
    <t>การประปาส่วนภูมิภาค</t>
  </si>
  <si>
    <t>พย.55</t>
  </si>
  <si>
    <t>การไฟฟ้าส่วนภูมิภาค</t>
  </si>
  <si>
    <t>พบ</t>
  </si>
  <si>
    <t>ธค.55</t>
  </si>
  <si>
    <t>น.ส.สมจิตร์</t>
  </si>
  <si>
    <t>รบ</t>
  </si>
  <si>
    <t>น.ส.สุชีพ</t>
  </si>
  <si>
    <t>นายพิธิวัฒน์</t>
  </si>
  <si>
    <t>บจ.เจพีซี คอมพิวเตอร์</t>
  </si>
  <si>
    <t>มค.56.</t>
  </si>
  <si>
    <t>ร้าน เค เอส วาย คอมพิวเตอร์</t>
  </si>
  <si>
    <t>น.ส.อรพินท์</t>
  </si>
  <si>
    <t>มค.56</t>
  </si>
  <si>
    <t>กจ.</t>
  </si>
  <si>
    <t>กย.55</t>
  </si>
  <si>
    <t>นายอนันต์</t>
  </si>
  <si>
    <t>มท 5305.69/014800853755/P561000194</t>
  </si>
  <si>
    <t>รบ.</t>
  </si>
  <si>
    <t>หลวงบริหาร</t>
  </si>
  <si>
    <t>มท 5305.80/841000876991/P561000195</t>
  </si>
  <si>
    <t>นายนริศ</t>
  </si>
  <si>
    <t>มท 5305.69/013200770266/P561000196</t>
  </si>
  <si>
    <t>นายชาญวิทย์</t>
  </si>
  <si>
    <t>มท 5305.69/012400820128/P561000196</t>
  </si>
  <si>
    <t>มท 5305.69/015200646300/P561000197</t>
  </si>
  <si>
    <t>สพ.1</t>
  </si>
  <si>
    <t>03064/0306360/P561000198</t>
  </si>
  <si>
    <t>บจก. ไปรษณีย์ไทย</t>
  </si>
  <si>
    <t>5610092/P561000199</t>
  </si>
  <si>
    <t>มท 5305.69/014600696317/P561000205</t>
  </si>
  <si>
    <t>ส่วนป้องกัน</t>
  </si>
  <si>
    <t>ตค.55</t>
  </si>
  <si>
    <t>มท 5305.69/016100750393</t>
  </si>
  <si>
    <t>มท 5305.69/013800814549</t>
  </si>
  <si>
    <t>000080545982/P561000225</t>
  </si>
  <si>
    <t>มท5305.80/015700828627/P561000226</t>
  </si>
  <si>
    <t>นายประพันธ์</t>
  </si>
  <si>
    <t>สส</t>
  </si>
  <si>
    <t>มท5305.80/015700828627/P561000227</t>
  </si>
  <si>
    <t>00004272914909/P561000228</t>
  </si>
  <si>
    <t>0000427283977/P561000229</t>
  </si>
  <si>
    <t>0000427283977/P561000230</t>
  </si>
  <si>
    <t>พบ.</t>
  </si>
  <si>
    <t>0000427291708/P561000231</t>
  </si>
  <si>
    <t>เลขที่ฏีกา</t>
  </si>
  <si>
    <t>29/1409/P561000204</t>
  </si>
  <si>
    <t>037/029/P561000232</t>
  </si>
  <si>
    <t>นายธวัชชัย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</si>
</sst>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1" xfId="38" applyFont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01" fontId="23" fillId="0" borderId="11" xfId="0" applyNumberFormat="1" applyFont="1" applyFill="1" applyBorder="1" applyAlignment="1">
      <alignment horizontal="center"/>
    </xf>
    <xf numFmtId="43" fontId="21" fillId="0" borderId="13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43" fontId="21" fillId="0" borderId="14" xfId="38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94" fontId="22" fillId="0" borderId="11" xfId="0" applyNumberFormat="1" applyFont="1" applyFill="1" applyBorder="1" applyAlignment="1">
      <alignment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3"/>
  <sheetViews>
    <sheetView tabSelected="1" view="pageBreakPreview" zoomScale="130" zoomScaleNormal="120" zoomScaleSheetLayoutView="130" workbookViewId="0" topLeftCell="A1">
      <pane ySplit="2" topLeftCell="BM12" activePane="bottomLeft" state="frozen"/>
      <selection pane="topLeft" activeCell="O10" sqref="O10"/>
      <selection pane="bottomLeft" activeCell="F15" sqref="F15"/>
    </sheetView>
  </sheetViews>
  <sheetFormatPr defaultColWidth="9.140625" defaultRowHeight="12.75"/>
  <cols>
    <col min="1" max="1" width="3.7109375" style="25" customWidth="1"/>
    <col min="2" max="2" width="9.7109375" style="26" customWidth="1"/>
    <col min="3" max="3" width="30.8515625" style="27" bestFit="1" customWidth="1"/>
    <col min="4" max="4" width="12.57421875" style="42" bestFit="1" customWidth="1"/>
    <col min="5" max="5" width="3.140625" style="28" customWidth="1"/>
    <col min="6" max="6" width="11.28125" style="27" customWidth="1"/>
    <col min="7" max="7" width="31.57421875" style="27" customWidth="1"/>
    <col min="8" max="8" width="8.28125" style="29" bestFit="1" customWidth="1"/>
    <col min="9" max="9" width="12.57421875" style="33" customWidth="1"/>
    <col min="10" max="10" width="12.7109375" style="33" customWidth="1"/>
    <col min="11" max="11" width="11.57421875" style="33" customWidth="1"/>
    <col min="12" max="12" width="13.57421875" style="33" customWidth="1"/>
    <col min="13" max="13" width="16.28125" style="27" customWidth="1"/>
    <col min="14" max="14" width="9.7109375" style="30" bestFit="1" customWidth="1"/>
    <col min="15" max="15" width="9.00390625" style="31" customWidth="1"/>
    <col min="16" max="16384" width="9.140625" style="27" customWidth="1"/>
  </cols>
  <sheetData>
    <row r="1" spans="1:14" s="2" customFormat="1" ht="18.75">
      <c r="A1" s="1" t="s">
        <v>0</v>
      </c>
      <c r="D1" s="47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48" t="s">
        <v>61</v>
      </c>
      <c r="E2" s="44" t="s">
        <v>4</v>
      </c>
      <c r="F2" s="45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6" s="24" customFormat="1" ht="15" customHeight="1">
      <c r="A3" s="14">
        <v>1</v>
      </c>
      <c r="B3" s="40">
        <v>239267</v>
      </c>
      <c r="C3" s="15" t="s">
        <v>33</v>
      </c>
      <c r="D3" s="41">
        <v>20472</v>
      </c>
      <c r="E3" s="46"/>
      <c r="F3" s="16" t="s">
        <v>14</v>
      </c>
      <c r="G3" s="17" t="s">
        <v>18</v>
      </c>
      <c r="H3" s="18" t="s">
        <v>20</v>
      </c>
      <c r="I3" s="21">
        <v>5373.12</v>
      </c>
      <c r="J3" s="21">
        <v>5021.61</v>
      </c>
      <c r="K3" s="32">
        <v>0</v>
      </c>
      <c r="L3" s="21">
        <f aca="true" t="shared" si="0" ref="L3:L19">+I3-K3</f>
        <v>5373.12</v>
      </c>
      <c r="M3" s="16" t="s">
        <v>21</v>
      </c>
      <c r="N3" s="22">
        <v>239271</v>
      </c>
      <c r="O3" s="23" t="s">
        <v>34</v>
      </c>
      <c r="P3" s="24" t="s">
        <v>35</v>
      </c>
    </row>
    <row r="4" spans="1:15" s="24" customFormat="1" ht="15" customHeight="1">
      <c r="A4" s="14">
        <f>+A3+1</f>
        <v>2</v>
      </c>
      <c r="B4" s="40">
        <v>239267</v>
      </c>
      <c r="C4" s="15" t="s">
        <v>36</v>
      </c>
      <c r="D4" s="41">
        <v>31312</v>
      </c>
      <c r="E4" s="46"/>
      <c r="F4" s="16" t="s">
        <v>14</v>
      </c>
      <c r="G4" s="17" t="s">
        <v>18</v>
      </c>
      <c r="H4" s="18" t="s">
        <v>20</v>
      </c>
      <c r="I4" s="21">
        <v>1430.35</v>
      </c>
      <c r="J4" s="21">
        <v>1336.78</v>
      </c>
      <c r="K4" s="32">
        <v>0</v>
      </c>
      <c r="L4" s="21">
        <f t="shared" si="0"/>
        <v>1430.35</v>
      </c>
      <c r="M4" s="16" t="s">
        <v>37</v>
      </c>
      <c r="N4" s="22">
        <v>239271</v>
      </c>
      <c r="O4" s="23" t="s">
        <v>34</v>
      </c>
    </row>
    <row r="5" spans="1:15" s="24" customFormat="1" ht="15" customHeight="1">
      <c r="A5" s="14">
        <f>+A4+1</f>
        <v>3</v>
      </c>
      <c r="B5" s="40">
        <v>239267</v>
      </c>
      <c r="C5" s="15" t="s">
        <v>38</v>
      </c>
      <c r="D5" s="41">
        <v>30759</v>
      </c>
      <c r="E5" s="46"/>
      <c r="F5" s="16" t="s">
        <v>14</v>
      </c>
      <c r="G5" s="17" t="s">
        <v>18</v>
      </c>
      <c r="H5" s="18" t="s">
        <v>17</v>
      </c>
      <c r="I5" s="21">
        <v>3374.38</v>
      </c>
      <c r="J5" s="21">
        <v>3153.63</v>
      </c>
      <c r="K5" s="32">
        <v>0</v>
      </c>
      <c r="L5" s="21">
        <f t="shared" si="0"/>
        <v>3374.38</v>
      </c>
      <c r="M5" s="16" t="s">
        <v>39</v>
      </c>
      <c r="N5" s="22">
        <v>239271</v>
      </c>
      <c r="O5" s="23" t="s">
        <v>30</v>
      </c>
    </row>
    <row r="6" spans="1:15" s="24" customFormat="1" ht="15" customHeight="1">
      <c r="A6" s="14"/>
      <c r="B6" s="40"/>
      <c r="C6" s="15" t="s">
        <v>40</v>
      </c>
      <c r="D6" s="41"/>
      <c r="E6" s="46"/>
      <c r="F6" s="16" t="s">
        <v>14</v>
      </c>
      <c r="G6" s="17" t="s">
        <v>18</v>
      </c>
      <c r="H6" s="18" t="s">
        <v>20</v>
      </c>
      <c r="I6" s="21">
        <v>3391.09</v>
      </c>
      <c r="J6" s="21">
        <v>3169.24</v>
      </c>
      <c r="K6" s="32">
        <v>0</v>
      </c>
      <c r="L6" s="21">
        <f t="shared" si="0"/>
        <v>3391.09</v>
      </c>
      <c r="M6" s="16" t="s">
        <v>39</v>
      </c>
      <c r="N6" s="22">
        <v>239271</v>
      </c>
      <c r="O6" s="23" t="s">
        <v>30</v>
      </c>
    </row>
    <row r="7" spans="1:15" s="24" customFormat="1" ht="15" customHeight="1">
      <c r="A7" s="14">
        <f>+A5+1</f>
        <v>4</v>
      </c>
      <c r="B7" s="40">
        <v>239267</v>
      </c>
      <c r="C7" s="15" t="s">
        <v>41</v>
      </c>
      <c r="D7" s="41">
        <v>29483</v>
      </c>
      <c r="E7" s="46"/>
      <c r="F7" s="16" t="s">
        <v>14</v>
      </c>
      <c r="G7" s="17" t="s">
        <v>18</v>
      </c>
      <c r="H7" s="18" t="s">
        <v>31</v>
      </c>
      <c r="I7" s="21">
        <v>1676.04</v>
      </c>
      <c r="J7" s="21">
        <v>1566.39</v>
      </c>
      <c r="K7" s="32">
        <v>0</v>
      </c>
      <c r="L7" s="21">
        <f t="shared" si="0"/>
        <v>1676.04</v>
      </c>
      <c r="M7" s="16" t="s">
        <v>32</v>
      </c>
      <c r="N7" s="22">
        <v>239271</v>
      </c>
      <c r="O7" s="23" t="s">
        <v>42</v>
      </c>
    </row>
    <row r="8" spans="1:15" s="24" customFormat="1" ht="15" customHeight="1">
      <c r="A8" s="14">
        <f>+A7+1</f>
        <v>5</v>
      </c>
      <c r="B8" s="40">
        <v>239267</v>
      </c>
      <c r="C8" s="15" t="s">
        <v>43</v>
      </c>
      <c r="D8" s="41">
        <v>30471</v>
      </c>
      <c r="E8" s="46"/>
      <c r="F8" s="16" t="s">
        <v>14</v>
      </c>
      <c r="G8" s="17" t="s">
        <v>44</v>
      </c>
      <c r="H8" s="18" t="s">
        <v>29</v>
      </c>
      <c r="I8" s="19">
        <v>1951</v>
      </c>
      <c r="J8" s="19">
        <v>1951</v>
      </c>
      <c r="K8" s="20">
        <f>+J8*1%</f>
        <v>19.51</v>
      </c>
      <c r="L8" s="21">
        <f t="shared" si="0"/>
        <v>1931.49</v>
      </c>
      <c r="M8" s="16" t="s">
        <v>21</v>
      </c>
      <c r="N8" s="22">
        <v>239271</v>
      </c>
      <c r="O8" s="23" t="s">
        <v>34</v>
      </c>
    </row>
    <row r="9" spans="1:15" s="24" customFormat="1" ht="18.75">
      <c r="A9" s="14">
        <f>+A8+1</f>
        <v>6</v>
      </c>
      <c r="B9" s="40">
        <v>239267</v>
      </c>
      <c r="C9" s="15" t="s">
        <v>45</v>
      </c>
      <c r="D9" s="41">
        <v>30760</v>
      </c>
      <c r="E9" s="46"/>
      <c r="F9" s="16" t="s">
        <v>14</v>
      </c>
      <c r="G9" s="17" t="s">
        <v>16</v>
      </c>
      <c r="H9" s="18" t="s">
        <v>29</v>
      </c>
      <c r="I9" s="21">
        <v>284.62</v>
      </c>
      <c r="J9" s="21">
        <v>266</v>
      </c>
      <c r="K9" s="32">
        <v>0</v>
      </c>
      <c r="L9" s="21">
        <f t="shared" si="0"/>
        <v>284.62</v>
      </c>
      <c r="M9" s="16" t="s">
        <v>21</v>
      </c>
      <c r="N9" s="22">
        <v>239271</v>
      </c>
      <c r="O9" s="23" t="s">
        <v>34</v>
      </c>
    </row>
    <row r="10" spans="1:15" s="24" customFormat="1" ht="15" customHeight="1">
      <c r="A10" s="14">
        <f>+A9+1</f>
        <v>7</v>
      </c>
      <c r="B10" s="40">
        <v>239267</v>
      </c>
      <c r="C10" s="15" t="s">
        <v>46</v>
      </c>
      <c r="D10" s="41">
        <v>30367</v>
      </c>
      <c r="E10" s="46"/>
      <c r="F10" s="16" t="s">
        <v>47</v>
      </c>
      <c r="G10" s="17" t="s">
        <v>18</v>
      </c>
      <c r="H10" s="18" t="s">
        <v>48</v>
      </c>
      <c r="I10" s="21">
        <v>1688.68</v>
      </c>
      <c r="J10" s="21">
        <v>1578.21</v>
      </c>
      <c r="K10" s="32">
        <v>0</v>
      </c>
      <c r="L10" s="21">
        <f t="shared" si="0"/>
        <v>1688.68</v>
      </c>
      <c r="M10" s="16" t="s">
        <v>32</v>
      </c>
      <c r="N10" s="22">
        <v>239271</v>
      </c>
      <c r="O10" s="23" t="s">
        <v>42</v>
      </c>
    </row>
    <row r="11" spans="1:15" s="24" customFormat="1" ht="15" customHeight="1">
      <c r="A11" s="14"/>
      <c r="B11" s="40"/>
      <c r="C11" s="15" t="s">
        <v>49</v>
      </c>
      <c r="D11" s="41"/>
      <c r="E11" s="46"/>
      <c r="F11" s="16" t="s">
        <v>47</v>
      </c>
      <c r="G11" s="17" t="s">
        <v>18</v>
      </c>
      <c r="H11" s="18" t="s">
        <v>17</v>
      </c>
      <c r="I11" s="21">
        <v>1962.32</v>
      </c>
      <c r="J11" s="21">
        <v>1833.94</v>
      </c>
      <c r="K11" s="32">
        <v>0</v>
      </c>
      <c r="L11" s="21">
        <f t="shared" si="0"/>
        <v>1962.32</v>
      </c>
      <c r="M11" s="16" t="s">
        <v>32</v>
      </c>
      <c r="N11" s="22">
        <v>239271</v>
      </c>
      <c r="O11" s="23" t="s">
        <v>42</v>
      </c>
    </row>
    <row r="12" spans="1:15" s="24" customFormat="1" ht="15" customHeight="1">
      <c r="A12" s="14"/>
      <c r="B12" s="40"/>
      <c r="C12" s="15" t="s">
        <v>50</v>
      </c>
      <c r="D12" s="41"/>
      <c r="E12" s="46"/>
      <c r="F12" s="16" t="s">
        <v>47</v>
      </c>
      <c r="G12" s="17" t="s">
        <v>18</v>
      </c>
      <c r="H12" s="18" t="s">
        <v>20</v>
      </c>
      <c r="I12" s="21">
        <v>1611.98</v>
      </c>
      <c r="J12" s="21">
        <v>1506.52</v>
      </c>
      <c r="K12" s="32">
        <v>0</v>
      </c>
      <c r="L12" s="21">
        <f t="shared" si="0"/>
        <v>1611.98</v>
      </c>
      <c r="M12" s="16" t="s">
        <v>32</v>
      </c>
      <c r="N12" s="22">
        <v>239271</v>
      </c>
      <c r="O12" s="23" t="s">
        <v>42</v>
      </c>
    </row>
    <row r="13" spans="1:15" s="24" customFormat="1" ht="18.75">
      <c r="A13" s="14">
        <f>+A10+1</f>
        <v>8</v>
      </c>
      <c r="B13" s="40">
        <v>239267</v>
      </c>
      <c r="C13" s="15" t="s">
        <v>51</v>
      </c>
      <c r="D13" s="41">
        <v>20474</v>
      </c>
      <c r="E13" s="46"/>
      <c r="F13" s="16" t="s">
        <v>14</v>
      </c>
      <c r="G13" s="17" t="s">
        <v>18</v>
      </c>
      <c r="H13" s="18" t="s">
        <v>29</v>
      </c>
      <c r="I13" s="21">
        <v>4809.74</v>
      </c>
      <c r="J13" s="21">
        <v>4495.08</v>
      </c>
      <c r="K13" s="32">
        <v>0</v>
      </c>
      <c r="L13" s="21">
        <f t="shared" si="0"/>
        <v>4809.74</v>
      </c>
      <c r="M13" s="16" t="s">
        <v>23</v>
      </c>
      <c r="N13" s="22">
        <v>239271</v>
      </c>
      <c r="O13" s="23" t="s">
        <v>19</v>
      </c>
    </row>
    <row r="14" spans="1:15" s="24" customFormat="1" ht="18.75">
      <c r="A14" s="14">
        <f aca="true" t="shared" si="1" ref="A14:A19">+A13+1</f>
        <v>9</v>
      </c>
      <c r="B14" s="40">
        <v>239267</v>
      </c>
      <c r="C14" s="15" t="s">
        <v>52</v>
      </c>
      <c r="D14" s="41">
        <v>21939</v>
      </c>
      <c r="E14" s="46"/>
      <c r="F14" s="16" t="s">
        <v>14</v>
      </c>
      <c r="G14" s="17" t="s">
        <v>18</v>
      </c>
      <c r="H14" s="18" t="s">
        <v>20</v>
      </c>
      <c r="I14" s="21">
        <v>2014.99</v>
      </c>
      <c r="J14" s="21">
        <v>2156.04</v>
      </c>
      <c r="K14" s="32">
        <v>0</v>
      </c>
      <c r="L14" s="21">
        <f t="shared" si="0"/>
        <v>2014.99</v>
      </c>
      <c r="M14" s="16" t="s">
        <v>53</v>
      </c>
      <c r="N14" s="22">
        <v>239271</v>
      </c>
      <c r="O14" s="23" t="s">
        <v>54</v>
      </c>
    </row>
    <row r="15" spans="1:15" s="24" customFormat="1" ht="18.75">
      <c r="A15" s="14">
        <f t="shared" si="1"/>
        <v>10</v>
      </c>
      <c r="B15" s="40">
        <v>239267</v>
      </c>
      <c r="C15" s="15" t="s">
        <v>55</v>
      </c>
      <c r="D15" s="41">
        <v>30472</v>
      </c>
      <c r="E15" s="46"/>
      <c r="F15" s="16" t="s">
        <v>14</v>
      </c>
      <c r="G15" s="17" t="s">
        <v>18</v>
      </c>
      <c r="H15" s="18" t="s">
        <v>29</v>
      </c>
      <c r="I15" s="21">
        <v>10308.81</v>
      </c>
      <c r="J15" s="21">
        <v>10308.81</v>
      </c>
      <c r="K15" s="32">
        <v>0</v>
      </c>
      <c r="L15" s="21">
        <f t="shared" si="0"/>
        <v>10308.81</v>
      </c>
      <c r="M15" s="16" t="s">
        <v>21</v>
      </c>
      <c r="N15" s="22">
        <v>239271</v>
      </c>
      <c r="O15" s="23" t="s">
        <v>34</v>
      </c>
    </row>
    <row r="16" spans="1:15" s="24" customFormat="1" ht="15" customHeight="1">
      <c r="A16" s="14">
        <f t="shared" si="1"/>
        <v>11</v>
      </c>
      <c r="B16" s="40">
        <v>239267</v>
      </c>
      <c r="C16" s="15" t="s">
        <v>56</v>
      </c>
      <c r="D16" s="41">
        <v>20161</v>
      </c>
      <c r="E16" s="46"/>
      <c r="F16" s="16" t="s">
        <v>14</v>
      </c>
      <c r="G16" s="17" t="s">
        <v>15</v>
      </c>
      <c r="H16" s="18" t="s">
        <v>20</v>
      </c>
      <c r="I16" s="21">
        <v>3103</v>
      </c>
      <c r="J16" s="21">
        <v>2900</v>
      </c>
      <c r="K16" s="20">
        <f>+J16*1%</f>
        <v>29</v>
      </c>
      <c r="L16" s="21">
        <f t="shared" si="0"/>
        <v>3074</v>
      </c>
      <c r="M16" s="16" t="s">
        <v>21</v>
      </c>
      <c r="N16" s="22">
        <v>239271</v>
      </c>
      <c r="O16" s="23" t="s">
        <v>34</v>
      </c>
    </row>
    <row r="17" spans="1:15" s="24" customFormat="1" ht="15" customHeight="1">
      <c r="A17" s="14">
        <f t="shared" si="1"/>
        <v>12</v>
      </c>
      <c r="B17" s="40">
        <v>239267</v>
      </c>
      <c r="C17" s="15" t="s">
        <v>57</v>
      </c>
      <c r="D17" s="41">
        <v>31315</v>
      </c>
      <c r="E17" s="46"/>
      <c r="F17" s="16" t="s">
        <v>14</v>
      </c>
      <c r="G17" s="17" t="s">
        <v>15</v>
      </c>
      <c r="H17" s="18" t="s">
        <v>20</v>
      </c>
      <c r="I17" s="21">
        <v>738.3</v>
      </c>
      <c r="J17" s="21">
        <v>690</v>
      </c>
      <c r="K17" s="20">
        <f>+J17*1%</f>
        <v>6.9</v>
      </c>
      <c r="L17" s="21">
        <f t="shared" si="0"/>
        <v>731.4</v>
      </c>
      <c r="M17" s="16" t="s">
        <v>28</v>
      </c>
      <c r="N17" s="22">
        <v>239271</v>
      </c>
      <c r="O17" s="23" t="s">
        <v>34</v>
      </c>
    </row>
    <row r="18" spans="1:15" s="24" customFormat="1" ht="15" customHeight="1">
      <c r="A18" s="14">
        <f t="shared" si="1"/>
        <v>13</v>
      </c>
      <c r="B18" s="40">
        <v>239267</v>
      </c>
      <c r="C18" s="15" t="s">
        <v>58</v>
      </c>
      <c r="D18" s="41">
        <v>31316</v>
      </c>
      <c r="E18" s="46"/>
      <c r="F18" s="16" t="s">
        <v>14</v>
      </c>
      <c r="G18" s="17" t="s">
        <v>15</v>
      </c>
      <c r="H18" s="18" t="s">
        <v>20</v>
      </c>
      <c r="I18" s="21">
        <v>770.94</v>
      </c>
      <c r="J18" s="21">
        <v>720.5</v>
      </c>
      <c r="K18" s="20">
        <f>+J18*1%</f>
        <v>7.205</v>
      </c>
      <c r="L18" s="21">
        <f t="shared" si="0"/>
        <v>763.735</v>
      </c>
      <c r="M18" s="16" t="s">
        <v>23</v>
      </c>
      <c r="N18" s="22">
        <v>239271</v>
      </c>
      <c r="O18" s="23" t="s">
        <v>59</v>
      </c>
    </row>
    <row r="19" spans="1:15" s="24" customFormat="1" ht="15" customHeight="1">
      <c r="A19" s="14">
        <f t="shared" si="1"/>
        <v>14</v>
      </c>
      <c r="B19" s="40">
        <v>239267</v>
      </c>
      <c r="C19" s="15" t="s">
        <v>60</v>
      </c>
      <c r="D19" s="41">
        <v>20475</v>
      </c>
      <c r="E19" s="46"/>
      <c r="F19" s="16" t="s">
        <v>14</v>
      </c>
      <c r="G19" s="17" t="s">
        <v>15</v>
      </c>
      <c r="H19" s="18" t="s">
        <v>20</v>
      </c>
      <c r="I19" s="21">
        <v>732.95</v>
      </c>
      <c r="J19" s="21">
        <v>685</v>
      </c>
      <c r="K19" s="20">
        <f>+J19*1%</f>
        <v>6.8500000000000005</v>
      </c>
      <c r="L19" s="21">
        <f t="shared" si="0"/>
        <v>726.1</v>
      </c>
      <c r="M19" s="16" t="s">
        <v>23</v>
      </c>
      <c r="N19" s="22">
        <v>239271</v>
      </c>
      <c r="O19" s="23" t="s">
        <v>59</v>
      </c>
    </row>
    <row r="20" spans="9:12" ht="19.5" thickBot="1">
      <c r="I20" s="43">
        <f>SUM(I3:I19)</f>
        <v>45222.310000000005</v>
      </c>
      <c r="J20" s="43">
        <f>SUM(J3:J19)</f>
        <v>43338.75</v>
      </c>
      <c r="K20" s="43">
        <f>SUM(K3:K19)</f>
        <v>69.465</v>
      </c>
      <c r="L20" s="43">
        <f>SUM(L3:L19)</f>
        <v>45152.845</v>
      </c>
    </row>
    <row r="21" spans="1:15" ht="19.5" thickTop="1">
      <c r="A21" s="34">
        <f>+A20+1</f>
        <v>1</v>
      </c>
      <c r="B21" s="35">
        <v>239632</v>
      </c>
      <c r="C21" s="36" t="s">
        <v>62</v>
      </c>
      <c r="D21" s="41">
        <v>31118</v>
      </c>
      <c r="E21" s="46"/>
      <c r="F21" s="37" t="s">
        <v>14</v>
      </c>
      <c r="G21" s="17" t="s">
        <v>25</v>
      </c>
      <c r="H21" s="18" t="s">
        <v>26</v>
      </c>
      <c r="I21" s="19">
        <v>1550</v>
      </c>
      <c r="J21" s="19">
        <v>1550</v>
      </c>
      <c r="K21" s="19">
        <v>0</v>
      </c>
      <c r="L21" s="19">
        <f>+I21-K21</f>
        <v>1550</v>
      </c>
      <c r="M21" s="17" t="s">
        <v>24</v>
      </c>
      <c r="N21" s="22">
        <v>239271</v>
      </c>
      <c r="O21" s="36" t="s">
        <v>19</v>
      </c>
    </row>
    <row r="22" spans="1:15" ht="18.75">
      <c r="A22" s="34">
        <f>+A21+1</f>
        <v>2</v>
      </c>
      <c r="B22" s="35">
        <v>239632</v>
      </c>
      <c r="C22" s="36" t="s">
        <v>63</v>
      </c>
      <c r="D22" s="41">
        <v>31119</v>
      </c>
      <c r="E22" s="46"/>
      <c r="F22" s="37" t="s">
        <v>14</v>
      </c>
      <c r="G22" s="17" t="s">
        <v>27</v>
      </c>
      <c r="H22" s="18" t="s">
        <v>26</v>
      </c>
      <c r="I22" s="19">
        <v>4300</v>
      </c>
      <c r="J22" s="19">
        <v>4018.69</v>
      </c>
      <c r="K22" s="19">
        <v>0</v>
      </c>
      <c r="L22" s="19">
        <f>+I22-K22</f>
        <v>4300</v>
      </c>
      <c r="M22" s="17" t="s">
        <v>64</v>
      </c>
      <c r="N22" s="22">
        <v>239271</v>
      </c>
      <c r="O22" s="36" t="s">
        <v>22</v>
      </c>
    </row>
    <row r="23" spans="1:15" ht="19.5" thickBot="1">
      <c r="A23" s="34"/>
      <c r="B23" s="35"/>
      <c r="C23" s="36"/>
      <c r="D23" s="41"/>
      <c r="E23" s="46"/>
      <c r="F23" s="37"/>
      <c r="G23" s="17"/>
      <c r="H23" s="18"/>
      <c r="I23" s="39">
        <f>SUBTOTAL(9,I21:I22)</f>
        <v>5850</v>
      </c>
      <c r="J23" s="39">
        <f>SUBTOTAL(9,J21:J22)</f>
        <v>5568.6900000000005</v>
      </c>
      <c r="K23" s="39">
        <f>SUBTOTAL(9,K21:K22)</f>
        <v>0</v>
      </c>
      <c r="L23" s="39">
        <f>SUBTOTAL(9,L21:L22)</f>
        <v>5850</v>
      </c>
      <c r="M23" s="17"/>
      <c r="N23" s="38"/>
      <c r="O23" s="36"/>
    </row>
    <row r="24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dcterms:created xsi:type="dcterms:W3CDTF">2012-12-19T02:53:23Z</dcterms:created>
  <dcterms:modified xsi:type="dcterms:W3CDTF">2013-02-06T09:25:22Z</dcterms:modified>
  <cp:category/>
  <cp:version/>
  <cp:contentType/>
  <cp:contentStatus/>
</cp:coreProperties>
</file>