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13 กพ.2556" sheetId="1" r:id="rId1"/>
  </sheets>
  <definedNames>
    <definedName name="_xlnm._FilterDatabase" localSheetId="0" hidden="1">'13 กพ.2556'!$A$1:$O$2</definedName>
    <definedName name="_xlfn.BAHTTEXT" hidden="1">#NAME?</definedName>
    <definedName name="_xlnm.Print_Area" localSheetId="0">'13 กพ.2556'!$A$1:$U$20</definedName>
    <definedName name="_xlnm.Print_Titles" localSheetId="0">'13 กพ.2556'!$1:$2</definedName>
  </definedNames>
  <calcPr fullCalcOnLoad="1"/>
</workbook>
</file>

<file path=xl/sharedStrings.xml><?xml version="1.0" encoding="utf-8"?>
<sst xmlns="http://schemas.openxmlformats.org/spreadsheetml/2006/main" count="81" uniqueCount="53">
  <si>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</si>
  <si>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</si>
  <si>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</si>
  <si>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</si>
  <si>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</si>
  <si>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</si>
  <si>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</si>
  <si>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</si>
  <si>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</si>
  <si>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</si>
  <si>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</si>
  <si>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</si>
  <si>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</si>
  <si>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</si>
  <si>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</si>
  <si>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บมจ.ทีโอที</t>
  </si>
  <si>
    <t>การไฟฟ้าส่วนภูมิภาค</t>
  </si>
  <si>
    <t>พบ</t>
  </si>
  <si>
    <t>ธค.55</t>
  </si>
  <si>
    <t>น.ส.สมจิตร์</t>
  </si>
  <si>
    <t>รบ</t>
  </si>
  <si>
    <t>มค.56.</t>
  </si>
  <si>
    <t>ร้าน เค เอส วาย คอมพิวเตอร์</t>
  </si>
  <si>
    <t>น.ส.อรพินท์</t>
  </si>
  <si>
    <t>มค.56</t>
  </si>
  <si>
    <t>รบ.</t>
  </si>
  <si>
    <t>นายนริศ</t>
  </si>
  <si>
    <t>เลขที่ฏีกา</t>
  </si>
  <si>
    <t>นายธวัชชัย</t>
  </si>
  <si>
    <t>219/10911/P561000266</t>
  </si>
  <si>
    <t>ส่วนจัดการป่าชุมชน</t>
  </si>
  <si>
    <t>ร้านอักษรภัณฑ์</t>
  </si>
  <si>
    <t>นายประทีป</t>
  </si>
  <si>
    <t>REP13-00026/P561000270</t>
  </si>
  <si>
    <t>ส่วนส่งเสริมฯ</t>
  </si>
  <si>
    <t>บ.โตโยต้าเจริญค้า ราชบุรี (1961)</t>
  </si>
  <si>
    <t>094/4655/P561000271</t>
  </si>
  <si>
    <t>บ.รุ่งไทยการยางและศูนย์ล้อ จำกัด</t>
  </si>
  <si>
    <t>05/0214/P561000272</t>
  </si>
  <si>
    <t>ร้านศรีไทยพาณิชย์</t>
  </si>
  <si>
    <t>13/0633/P561000273</t>
  </si>
  <si>
    <t>ส่วนจัดการที่ดิน</t>
  </si>
  <si>
    <t>ร้านแสงฟ้าเฟอร์นิเจอร์</t>
  </si>
  <si>
    <t>219/10913/P561000274</t>
  </si>
  <si>
    <t>219/10909/P561000275</t>
  </si>
  <si>
    <t>037/022/P561000276</t>
  </si>
  <si>
    <t>A-IN-13-5601-0122739/P561000268</t>
  </si>
  <si>
    <t>บมจ.แอดวานซ์ อินโฟร์เซอร์วิส</t>
  </si>
  <si>
    <t>0000427317670/P561000269</t>
  </si>
  <si>
    <t>นายสรศักดิ์</t>
  </si>
  <si>
    <t>กจ</t>
  </si>
  <si>
    <t>มท5305.80/016700854856/P561000277</t>
  </si>
  <si>
    <t>นายสมเกียรติ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</si>
</sst>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  <font>
      <sz val="1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1" xfId="38" applyFont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3" fontId="21" fillId="0" borderId="13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43" fontId="21" fillId="0" borderId="14" xfId="38" applyFont="1" applyBorder="1" applyAlignment="1">
      <alignment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7" fontId="27" fillId="0" borderId="0" xfId="0" applyNumberFormat="1" applyFont="1" applyAlignment="1">
      <alignment horizontal="left"/>
    </xf>
    <xf numFmtId="193" fontId="22" fillId="0" borderId="11" xfId="0" applyNumberFormat="1" applyFont="1" applyFill="1" applyBorder="1" applyAlignment="1">
      <alignment horizontal="center"/>
    </xf>
    <xf numFmtId="193" fontId="23" fillId="0" borderId="11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94" fontId="22" fillId="0" borderId="11" xfId="0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5"/>
  <sheetViews>
    <sheetView tabSelected="1" view="pageBreakPreview" zoomScale="130" zoomScaleNormal="120" zoomScaleSheetLayoutView="130" workbookViewId="0" topLeftCell="A1">
      <pane ySplit="2" topLeftCell="BM6" activePane="bottomLeft" state="frozen"/>
      <selection pane="topLeft" activeCell="O10" sqref="O10"/>
      <selection pane="bottomLeft" activeCell="G8" sqref="G8"/>
    </sheetView>
  </sheetViews>
  <sheetFormatPr defaultColWidth="9.140625" defaultRowHeight="12.75"/>
  <cols>
    <col min="1" max="1" width="3.7109375" style="25" customWidth="1"/>
    <col min="2" max="2" width="9.7109375" style="26" customWidth="1"/>
    <col min="3" max="3" width="30.8515625" style="27" bestFit="1" customWidth="1"/>
    <col min="4" max="4" width="12.57421875" style="40" bestFit="1" customWidth="1"/>
    <col min="5" max="5" width="3.140625" style="28" customWidth="1"/>
    <col min="6" max="6" width="15.00390625" style="27" bestFit="1" customWidth="1"/>
    <col min="7" max="7" width="31.57421875" style="27" customWidth="1"/>
    <col min="8" max="8" width="8.28125" style="29" bestFit="1" customWidth="1"/>
    <col min="9" max="9" width="12.57421875" style="33" customWidth="1"/>
    <col min="10" max="10" width="12.7109375" style="33" customWidth="1"/>
    <col min="11" max="11" width="11.57421875" style="33" customWidth="1"/>
    <col min="12" max="12" width="13.57421875" style="33" customWidth="1"/>
    <col min="13" max="13" width="14.28125" style="27" customWidth="1"/>
    <col min="14" max="14" width="9.7109375" style="30" bestFit="1" customWidth="1"/>
    <col min="15" max="15" width="9.00390625" style="31" customWidth="1"/>
    <col min="16" max="16384" width="9.140625" style="27" customWidth="1"/>
  </cols>
  <sheetData>
    <row r="1" spans="1:14" s="2" customFormat="1" ht="18.75">
      <c r="A1" s="1" t="s">
        <v>0</v>
      </c>
      <c r="D1" s="42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43" t="s">
        <v>27</v>
      </c>
      <c r="E2" s="44" t="s">
        <v>4</v>
      </c>
      <c r="F2" s="45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7" s="46" customFormat="1" ht="18.75">
      <c r="A3" s="34">
        <v>1</v>
      </c>
      <c r="B3" s="35">
        <v>239638</v>
      </c>
      <c r="C3" s="36" t="s">
        <v>29</v>
      </c>
      <c r="D3" s="39">
        <v>22506</v>
      </c>
      <c r="E3" s="51"/>
      <c r="F3" s="52" t="s">
        <v>30</v>
      </c>
      <c r="G3" s="17" t="s">
        <v>31</v>
      </c>
      <c r="H3" s="18" t="s">
        <v>21</v>
      </c>
      <c r="I3" s="21">
        <v>3059</v>
      </c>
      <c r="J3" s="21">
        <v>2858.88</v>
      </c>
      <c r="K3" s="21">
        <v>0</v>
      </c>
      <c r="L3" s="21">
        <f aca="true" t="shared" si="0" ref="L3:L10">+I3-K3</f>
        <v>3059</v>
      </c>
      <c r="M3" s="17" t="s">
        <v>32</v>
      </c>
      <c r="N3" s="22">
        <v>239278</v>
      </c>
      <c r="O3" s="36" t="s">
        <v>20</v>
      </c>
      <c r="Q3" s="47"/>
    </row>
    <row r="4" spans="1:17" s="46" customFormat="1" ht="18.75">
      <c r="A4" s="34">
        <f aca="true" t="shared" si="1" ref="A4:A10">+A3+1</f>
        <v>2</v>
      </c>
      <c r="B4" s="35">
        <v>239638</v>
      </c>
      <c r="C4" s="36" t="s">
        <v>33</v>
      </c>
      <c r="D4" s="39">
        <v>20489</v>
      </c>
      <c r="E4" s="51"/>
      <c r="F4" s="52" t="s">
        <v>34</v>
      </c>
      <c r="G4" s="17" t="s">
        <v>35</v>
      </c>
      <c r="H4" s="18" t="s">
        <v>21</v>
      </c>
      <c r="I4" s="21">
        <v>6782.73</v>
      </c>
      <c r="J4" s="21">
        <v>6339</v>
      </c>
      <c r="K4" s="21">
        <v>0</v>
      </c>
      <c r="L4" s="21">
        <f t="shared" si="0"/>
        <v>6782.73</v>
      </c>
      <c r="M4" s="17" t="s">
        <v>28</v>
      </c>
      <c r="N4" s="22">
        <v>239278</v>
      </c>
      <c r="O4" s="36" t="s">
        <v>20</v>
      </c>
      <c r="Q4" s="47"/>
    </row>
    <row r="5" spans="1:17" s="46" customFormat="1" ht="18.75">
      <c r="A5" s="34">
        <f t="shared" si="1"/>
        <v>3</v>
      </c>
      <c r="B5" s="35">
        <v>239638</v>
      </c>
      <c r="C5" s="36" t="s">
        <v>36</v>
      </c>
      <c r="D5" s="39">
        <v>30390</v>
      </c>
      <c r="E5" s="51"/>
      <c r="F5" s="52" t="s">
        <v>34</v>
      </c>
      <c r="G5" s="17" t="s">
        <v>37</v>
      </c>
      <c r="H5" s="18" t="s">
        <v>21</v>
      </c>
      <c r="I5" s="21">
        <v>11200</v>
      </c>
      <c r="J5" s="21">
        <v>11200</v>
      </c>
      <c r="K5" s="19">
        <f>+J5*1%</f>
        <v>112</v>
      </c>
      <c r="L5" s="21">
        <f t="shared" si="0"/>
        <v>11088</v>
      </c>
      <c r="M5" s="17" t="s">
        <v>28</v>
      </c>
      <c r="N5" s="22">
        <v>239278</v>
      </c>
      <c r="O5" s="36" t="s">
        <v>20</v>
      </c>
      <c r="Q5" s="47"/>
    </row>
    <row r="6" spans="1:17" s="46" customFormat="1" ht="18.75">
      <c r="A6" s="34">
        <f t="shared" si="1"/>
        <v>4</v>
      </c>
      <c r="B6" s="35">
        <v>239638</v>
      </c>
      <c r="C6" s="36" t="s">
        <v>38</v>
      </c>
      <c r="D6" s="39">
        <v>31805</v>
      </c>
      <c r="E6" s="51"/>
      <c r="F6" s="52" t="s">
        <v>34</v>
      </c>
      <c r="G6" s="17" t="s">
        <v>39</v>
      </c>
      <c r="H6" s="18" t="s">
        <v>21</v>
      </c>
      <c r="I6" s="21">
        <v>7600</v>
      </c>
      <c r="J6" s="21">
        <v>7600</v>
      </c>
      <c r="K6" s="21">
        <v>0</v>
      </c>
      <c r="L6" s="21">
        <f t="shared" si="0"/>
        <v>7600</v>
      </c>
      <c r="M6" s="17" t="s">
        <v>26</v>
      </c>
      <c r="N6" s="22">
        <v>239278</v>
      </c>
      <c r="O6" s="36" t="s">
        <v>20</v>
      </c>
      <c r="Q6" s="47"/>
    </row>
    <row r="7" spans="1:17" s="46" customFormat="1" ht="18.75">
      <c r="A7" s="34">
        <f t="shared" si="1"/>
        <v>5</v>
      </c>
      <c r="B7" s="35">
        <v>239638</v>
      </c>
      <c r="C7" s="36" t="s">
        <v>40</v>
      </c>
      <c r="D7" s="39">
        <v>31138</v>
      </c>
      <c r="E7" s="51"/>
      <c r="F7" s="52" t="s">
        <v>41</v>
      </c>
      <c r="G7" s="17" t="s">
        <v>42</v>
      </c>
      <c r="H7" s="18" t="s">
        <v>21</v>
      </c>
      <c r="I7" s="21">
        <v>9500</v>
      </c>
      <c r="J7" s="21">
        <v>9500</v>
      </c>
      <c r="K7" s="21">
        <v>0</v>
      </c>
      <c r="L7" s="21">
        <f t="shared" si="0"/>
        <v>9500</v>
      </c>
      <c r="M7" s="17" t="s">
        <v>19</v>
      </c>
      <c r="N7" s="22">
        <v>239278</v>
      </c>
      <c r="O7" s="36" t="s">
        <v>20</v>
      </c>
      <c r="Q7" s="47"/>
    </row>
    <row r="8" spans="1:17" s="46" customFormat="1" ht="18.75">
      <c r="A8" s="34">
        <f t="shared" si="1"/>
        <v>6</v>
      </c>
      <c r="B8" s="35">
        <v>239638</v>
      </c>
      <c r="C8" s="36" t="s">
        <v>43</v>
      </c>
      <c r="D8" s="39">
        <v>22626</v>
      </c>
      <c r="E8" s="51"/>
      <c r="F8" s="52" t="s">
        <v>30</v>
      </c>
      <c r="G8" s="17" t="s">
        <v>31</v>
      </c>
      <c r="H8" s="18" t="s">
        <v>21</v>
      </c>
      <c r="I8" s="21">
        <v>8079</v>
      </c>
      <c r="J8" s="21">
        <v>7550.47</v>
      </c>
      <c r="K8" s="21">
        <v>0</v>
      </c>
      <c r="L8" s="21">
        <f t="shared" si="0"/>
        <v>8079</v>
      </c>
      <c r="M8" s="17" t="s">
        <v>26</v>
      </c>
      <c r="N8" s="22">
        <v>239278</v>
      </c>
      <c r="O8" s="36" t="s">
        <v>20</v>
      </c>
      <c r="Q8" s="47"/>
    </row>
    <row r="9" spans="1:17" s="46" customFormat="1" ht="18.75">
      <c r="A9" s="34">
        <f t="shared" si="1"/>
        <v>7</v>
      </c>
      <c r="B9" s="35">
        <v>239638</v>
      </c>
      <c r="C9" s="36" t="s">
        <v>44</v>
      </c>
      <c r="D9" s="39">
        <v>21825</v>
      </c>
      <c r="E9" s="51"/>
      <c r="F9" s="52" t="s">
        <v>34</v>
      </c>
      <c r="G9" s="17" t="s">
        <v>31</v>
      </c>
      <c r="H9" s="18" t="s">
        <v>21</v>
      </c>
      <c r="I9" s="21">
        <v>7395</v>
      </c>
      <c r="J9" s="21">
        <v>6911.21</v>
      </c>
      <c r="K9" s="21">
        <v>0</v>
      </c>
      <c r="L9" s="21">
        <f t="shared" si="0"/>
        <v>7395</v>
      </c>
      <c r="M9" s="17" t="s">
        <v>23</v>
      </c>
      <c r="N9" s="22">
        <v>239278</v>
      </c>
      <c r="O9" s="36" t="s">
        <v>20</v>
      </c>
      <c r="Q9" s="47"/>
    </row>
    <row r="10" spans="1:17" s="46" customFormat="1" ht="18.75">
      <c r="A10" s="34">
        <f t="shared" si="1"/>
        <v>8</v>
      </c>
      <c r="B10" s="35">
        <v>239638</v>
      </c>
      <c r="C10" s="36" t="s">
        <v>45</v>
      </c>
      <c r="D10" s="39">
        <v>22627</v>
      </c>
      <c r="E10" s="51"/>
      <c r="F10" s="52" t="s">
        <v>30</v>
      </c>
      <c r="G10" s="17" t="s">
        <v>22</v>
      </c>
      <c r="H10" s="18" t="s">
        <v>21</v>
      </c>
      <c r="I10" s="19">
        <v>8740</v>
      </c>
      <c r="J10" s="19">
        <v>8168.22</v>
      </c>
      <c r="K10" s="19">
        <v>0</v>
      </c>
      <c r="L10" s="19">
        <f t="shared" si="0"/>
        <v>8740</v>
      </c>
      <c r="M10" s="17" t="s">
        <v>26</v>
      </c>
      <c r="N10" s="22">
        <v>239278</v>
      </c>
      <c r="O10" s="36" t="s">
        <v>20</v>
      </c>
      <c r="Q10" s="47"/>
    </row>
    <row r="11" spans="1:17" s="46" customFormat="1" ht="19.5" thickBot="1">
      <c r="A11" s="34"/>
      <c r="B11" s="48"/>
      <c r="C11" s="36"/>
      <c r="D11" s="39"/>
      <c r="E11" s="51"/>
      <c r="F11" s="52"/>
      <c r="G11" s="17"/>
      <c r="H11" s="18"/>
      <c r="I11" s="37">
        <f>SUBTOTAL(9,I3:I10)</f>
        <v>62355.729999999996</v>
      </c>
      <c r="J11" s="37">
        <f>SUBTOTAL(9,J3:J10)</f>
        <v>60127.780000000006</v>
      </c>
      <c r="K11" s="37">
        <f>SUBTOTAL(9,K3:K10)</f>
        <v>112</v>
      </c>
      <c r="L11" s="37">
        <f>SUBTOTAL(9,L3:L10)</f>
        <v>62243.729999999996</v>
      </c>
      <c r="M11" s="17"/>
      <c r="N11" s="49"/>
      <c r="O11" s="36"/>
      <c r="Q11" s="50"/>
    </row>
    <row r="12" spans="1:15" s="24" customFormat="1" ht="15" customHeight="1" thickTop="1">
      <c r="A12" s="14">
        <v>1</v>
      </c>
      <c r="B12" s="38">
        <v>239638</v>
      </c>
      <c r="C12" s="15" t="s">
        <v>46</v>
      </c>
      <c r="D12" s="39">
        <v>30492</v>
      </c>
      <c r="E12" s="51"/>
      <c r="F12" s="53" t="s">
        <v>14</v>
      </c>
      <c r="G12" s="17" t="s">
        <v>47</v>
      </c>
      <c r="H12" s="18" t="s">
        <v>24</v>
      </c>
      <c r="I12" s="19">
        <v>642</v>
      </c>
      <c r="J12" s="19">
        <v>600</v>
      </c>
      <c r="K12" s="20">
        <f>+J12*1%</f>
        <v>6</v>
      </c>
      <c r="L12" s="21">
        <f>+I12-K12</f>
        <v>636</v>
      </c>
      <c r="M12" s="16" t="s">
        <v>19</v>
      </c>
      <c r="N12" s="22">
        <v>239278</v>
      </c>
      <c r="O12" s="23" t="s">
        <v>25</v>
      </c>
    </row>
    <row r="13" spans="1:15" s="24" customFormat="1" ht="15" customHeight="1">
      <c r="A13" s="14">
        <f>+A12+1</f>
        <v>2</v>
      </c>
      <c r="B13" s="38">
        <v>239273</v>
      </c>
      <c r="C13" s="15" t="s">
        <v>48</v>
      </c>
      <c r="D13" s="39">
        <v>30778</v>
      </c>
      <c r="E13" s="51"/>
      <c r="F13" s="53" t="s">
        <v>14</v>
      </c>
      <c r="G13" s="17" t="s">
        <v>15</v>
      </c>
      <c r="H13" s="18" t="s">
        <v>18</v>
      </c>
      <c r="I13" s="21">
        <v>1168.44</v>
      </c>
      <c r="J13" s="21">
        <v>1092</v>
      </c>
      <c r="K13" s="20">
        <f>+J13*1%</f>
        <v>10.92</v>
      </c>
      <c r="L13" s="21">
        <f>+I13-K13</f>
        <v>1157.52</v>
      </c>
      <c r="M13" s="16" t="s">
        <v>49</v>
      </c>
      <c r="N13" s="22">
        <v>239278</v>
      </c>
      <c r="O13" s="23" t="s">
        <v>50</v>
      </c>
    </row>
    <row r="14" spans="1:15" s="24" customFormat="1" ht="18.75">
      <c r="A14" s="14">
        <f>+A13+1</f>
        <v>3</v>
      </c>
      <c r="B14" s="38">
        <v>239273</v>
      </c>
      <c r="C14" s="15" t="s">
        <v>51</v>
      </c>
      <c r="D14" s="39">
        <v>31336</v>
      </c>
      <c r="E14" s="51"/>
      <c r="F14" s="53" t="s">
        <v>14</v>
      </c>
      <c r="G14" s="17" t="s">
        <v>16</v>
      </c>
      <c r="H14" s="18" t="s">
        <v>18</v>
      </c>
      <c r="I14" s="21">
        <v>465.77</v>
      </c>
      <c r="J14" s="21">
        <v>435.3</v>
      </c>
      <c r="K14" s="32">
        <v>0</v>
      </c>
      <c r="L14" s="21">
        <f>+I14-K14</f>
        <v>465.77</v>
      </c>
      <c r="M14" s="16" t="s">
        <v>52</v>
      </c>
      <c r="N14" s="22">
        <v>239278</v>
      </c>
      <c r="O14" s="23" t="s">
        <v>17</v>
      </c>
    </row>
    <row r="15" spans="9:12" ht="19.5" thickBot="1">
      <c r="I15" s="41">
        <f>SUM(I12:I14)</f>
        <v>2276.21</v>
      </c>
      <c r="J15" s="41">
        <f>SUM(J12:J14)</f>
        <v>2127.3</v>
      </c>
      <c r="K15" s="41">
        <f>SUM(K12:K14)</f>
        <v>16.92</v>
      </c>
      <c r="L15" s="41">
        <f>SUM(L12:L14)</f>
        <v>2259.29</v>
      </c>
    </row>
    <row r="16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dcterms:created xsi:type="dcterms:W3CDTF">2012-12-19T02:53:23Z</dcterms:created>
  <dcterms:modified xsi:type="dcterms:W3CDTF">2013-02-13T02:46:42Z</dcterms:modified>
  <cp:category/>
  <cp:version/>
  <cp:contentType/>
  <cp:contentStatus/>
</cp:coreProperties>
</file>