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21. มิย.56" sheetId="1" r:id="rId1"/>
  </sheets>
  <definedNames>
    <definedName name="_xlnm._FilterDatabase" localSheetId="0" hidden="1">'21. มิย.56'!$A$1:$O$2</definedName>
    <definedName name="_xlfn.BAHTTEXT" hidden="1">#NAME?</definedName>
    <definedName name="_xlnm.Print_Area" localSheetId="0">'21. มิย.56'!$A$1:$T$18</definedName>
    <definedName name="_xlnm.Print_Titles" localSheetId="0">'21. มิย.56'!$1:$2</definedName>
  </definedNames>
  <calcPr fullCalcOnLoad="1"/>
</workbook>
</file>

<file path=xl/sharedStrings.xml><?xml version="1.0" encoding="utf-8"?>
<sst xmlns="http://schemas.openxmlformats.org/spreadsheetml/2006/main" count="76" uniqueCount="48">
  <si>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</si>
  <si>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</si>
  <si>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</si>
  <si>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</si>
  <si>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</si>
  <si>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</si>
  <si>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</si>
  <si>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</si>
  <si>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</si>
  <si>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</si>
  <si>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</si>
  <si>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</si>
  <si>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</si>
  <si>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</si>
  <si>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</si>
  <si>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รบ</t>
  </si>
  <si>
    <t>เลขที่ฏีกา</t>
  </si>
  <si>
    <t>การไฟฟ้าส่วนภูมิภาค</t>
  </si>
  <si>
    <t>เมย.56</t>
  </si>
  <si>
    <t>น.ส.สมจิตร์</t>
  </si>
  <si>
    <t>พบ</t>
  </si>
  <si>
    <t>นายสุดใจ</t>
  </si>
  <si>
    <t>พค.56</t>
  </si>
  <si>
    <t>สพ</t>
  </si>
  <si>
    <t>การประปาส่วนภูมิภาค</t>
  </si>
  <si>
    <t>4/5/P561001294</t>
  </si>
  <si>
    <t>ส่วนจัดการป่าชุมชน</t>
  </si>
  <si>
    <t>ร้านลิ้มไฮ้ทอง 2</t>
  </si>
  <si>
    <t>มิย.56</t>
  </si>
  <si>
    <t>06/0277/P561001295</t>
  </si>
  <si>
    <t>ร้านศรีไทยพาณิชย์</t>
  </si>
  <si>
    <t>นายประทีป</t>
  </si>
  <si>
    <t>227891400/P561001286</t>
  </si>
  <si>
    <t>บมจ.กสท.โทรคมนาคม</t>
  </si>
  <si>
    <t>น.ส.สุชีพ</t>
  </si>
  <si>
    <t>0000442073039/P561001287</t>
  </si>
  <si>
    <t>บมจ.ทีโอที</t>
  </si>
  <si>
    <t>รบ.</t>
  </si>
  <si>
    <t>032-201318</t>
  </si>
  <si>
    <t>A-IN-13-5605-0139836/P561001288</t>
  </si>
  <si>
    <t>บมจ.แอดวานซ์ อินโฟร์เซอร์วิส</t>
  </si>
  <si>
    <t>มท5305.69/013601085222/P561001290</t>
  </si>
  <si>
    <t>นายอนันต์</t>
  </si>
  <si>
    <t>มท5305.69/013601085070/P561001291</t>
  </si>
  <si>
    <t>มท5305.69/013001028817/P561001291</t>
  </si>
  <si>
    <t>02547/0254605/P561001292</t>
  </si>
  <si>
    <t>บจก. ไปรษณีย์ไทย</t>
  </si>
  <si>
    <t>5615137/P561001293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</si>
</sst>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8"/>
      <name val="Tahoma"/>
      <family val="2"/>
    </font>
    <font>
      <sz val="13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43" fontId="22" fillId="0" borderId="0" xfId="38" applyFont="1" applyAlignment="1">
      <alignment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  <xf numFmtId="194" fontId="22" fillId="0" borderId="11" xfId="0" applyNumberFormat="1" applyFont="1" applyFill="1" applyBorder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1" xfId="38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2" fillId="0" borderId="11" xfId="0" applyFont="1" applyBorder="1" applyAlignment="1">
      <alignment/>
    </xf>
    <xf numFmtId="43" fontId="22" fillId="0" borderId="12" xfId="38" applyFont="1" applyBorder="1" applyAlignment="1">
      <alignment/>
    </xf>
    <xf numFmtId="43" fontId="22" fillId="0" borderId="11" xfId="38" applyFont="1" applyBorder="1" applyAlignment="1">
      <alignment/>
    </xf>
    <xf numFmtId="195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3" fontId="21" fillId="0" borderId="15" xfId="38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3"/>
  <sheetViews>
    <sheetView tabSelected="1" view="pageBreakPreview" zoomScale="130" zoomScaleNormal="120" zoomScaleSheetLayoutView="130" workbookViewId="0" topLeftCell="A1">
      <pane ySplit="2" topLeftCell="BM3" activePane="bottomLeft" state="frozen"/>
      <selection pane="topLeft" activeCell="O10" sqref="O10"/>
      <selection pane="bottomLeft" activeCell="C9" sqref="C9"/>
    </sheetView>
  </sheetViews>
  <sheetFormatPr defaultColWidth="9.140625" defaultRowHeight="12.75"/>
  <cols>
    <col min="1" max="1" width="3.7109375" style="19" customWidth="1"/>
    <col min="2" max="2" width="9.7109375" style="20" customWidth="1"/>
    <col min="3" max="3" width="30.8515625" style="21" bestFit="1" customWidth="1"/>
    <col min="4" max="4" width="12.57421875" style="27" bestFit="1" customWidth="1"/>
    <col min="5" max="5" width="3.140625" style="22" customWidth="1"/>
    <col min="6" max="6" width="15.00390625" style="48" bestFit="1" customWidth="1"/>
    <col min="7" max="7" width="31.57421875" style="21" customWidth="1"/>
    <col min="8" max="8" width="8.28125" style="23" bestFit="1" customWidth="1"/>
    <col min="9" max="9" width="12.57421875" style="25" customWidth="1"/>
    <col min="10" max="10" width="12.7109375" style="25" customWidth="1"/>
    <col min="11" max="11" width="11.57421875" style="25" customWidth="1"/>
    <col min="12" max="12" width="13.57421875" style="25" customWidth="1"/>
    <col min="13" max="13" width="14.28125" style="21" customWidth="1"/>
    <col min="14" max="14" width="9.7109375" style="24" bestFit="1" customWidth="1"/>
    <col min="15" max="15" width="9.00390625" style="43" customWidth="1"/>
    <col min="16" max="16384" width="9.140625" style="21" customWidth="1"/>
  </cols>
  <sheetData>
    <row r="1" spans="1:14" s="2" customFormat="1" ht="18.75">
      <c r="A1" s="1" t="s">
        <v>0</v>
      </c>
      <c r="D1" s="28"/>
      <c r="E1" s="3"/>
      <c r="F1" s="47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29" t="s">
        <v>16</v>
      </c>
      <c r="E2" s="44" t="s">
        <v>4</v>
      </c>
      <c r="F2" s="45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5" s="18" customFormat="1" ht="18.75">
      <c r="A3" s="31">
        <v>1</v>
      </c>
      <c r="B3" s="32">
        <v>239770</v>
      </c>
      <c r="C3" s="33" t="s">
        <v>25</v>
      </c>
      <c r="D3" s="26">
        <v>38863</v>
      </c>
      <c r="E3" s="30"/>
      <c r="F3" s="33" t="s">
        <v>26</v>
      </c>
      <c r="G3" s="14" t="s">
        <v>27</v>
      </c>
      <c r="H3" s="15" t="s">
        <v>28</v>
      </c>
      <c r="I3" s="16">
        <v>3482</v>
      </c>
      <c r="J3" s="16">
        <v>3254.21</v>
      </c>
      <c r="K3" s="16">
        <v>0</v>
      </c>
      <c r="L3" s="16">
        <f>+I3-K3</f>
        <v>3482</v>
      </c>
      <c r="M3" s="14" t="s">
        <v>21</v>
      </c>
      <c r="N3" s="17">
        <v>239772</v>
      </c>
      <c r="O3" s="34" t="s">
        <v>20</v>
      </c>
    </row>
    <row r="4" spans="1:15" s="18" customFormat="1" ht="18.75">
      <c r="A4" s="31">
        <f>+A3+1</f>
        <v>2</v>
      </c>
      <c r="B4" s="32">
        <v>239770</v>
      </c>
      <c r="C4" s="33" t="s">
        <v>29</v>
      </c>
      <c r="D4" s="26">
        <v>40805</v>
      </c>
      <c r="E4" s="30"/>
      <c r="F4" s="33" t="s">
        <v>14</v>
      </c>
      <c r="G4" s="14" t="s">
        <v>30</v>
      </c>
      <c r="H4" s="15" t="s">
        <v>22</v>
      </c>
      <c r="I4" s="16">
        <v>3500</v>
      </c>
      <c r="J4" s="16">
        <v>3500</v>
      </c>
      <c r="K4" s="16">
        <v>0</v>
      </c>
      <c r="L4" s="16">
        <f>+I4-K4</f>
        <v>3500</v>
      </c>
      <c r="M4" s="14" t="s">
        <v>31</v>
      </c>
      <c r="N4" s="17">
        <v>239772</v>
      </c>
      <c r="O4" s="34" t="s">
        <v>15</v>
      </c>
    </row>
    <row r="5" spans="1:15" s="18" customFormat="1" ht="18.75">
      <c r="A5" s="41">
        <f aca="true" t="shared" si="0" ref="A5:A12">+A4+1</f>
        <v>3</v>
      </c>
      <c r="B5" s="36">
        <v>239770</v>
      </c>
      <c r="C5" s="37" t="s">
        <v>32</v>
      </c>
      <c r="D5" s="26">
        <v>40713</v>
      </c>
      <c r="E5" s="30"/>
      <c r="F5" s="49" t="s">
        <v>14</v>
      </c>
      <c r="G5" s="14" t="s">
        <v>33</v>
      </c>
      <c r="H5" s="15" t="s">
        <v>22</v>
      </c>
      <c r="I5" s="16">
        <v>1605</v>
      </c>
      <c r="J5" s="16">
        <v>1500</v>
      </c>
      <c r="K5" s="40">
        <f>+J5*1%</f>
        <v>15</v>
      </c>
      <c r="L5" s="16">
        <f aca="true" t="shared" si="1" ref="L5:L12">+I5-K5</f>
        <v>1590</v>
      </c>
      <c r="M5" s="38" t="s">
        <v>34</v>
      </c>
      <c r="N5" s="17">
        <v>239772</v>
      </c>
      <c r="O5" s="42" t="s">
        <v>20</v>
      </c>
    </row>
    <row r="6" spans="1:16" s="18" customFormat="1" ht="18.75">
      <c r="A6" s="41">
        <f t="shared" si="0"/>
        <v>4</v>
      </c>
      <c r="B6" s="36">
        <v>239770</v>
      </c>
      <c r="C6" s="37" t="s">
        <v>35</v>
      </c>
      <c r="D6" s="26">
        <v>38394</v>
      </c>
      <c r="E6" s="30"/>
      <c r="F6" s="49" t="s">
        <v>14</v>
      </c>
      <c r="G6" s="14" t="s">
        <v>36</v>
      </c>
      <c r="H6" s="15" t="s">
        <v>18</v>
      </c>
      <c r="I6" s="35">
        <v>2981.02</v>
      </c>
      <c r="J6" s="35">
        <v>2786</v>
      </c>
      <c r="K6" s="40">
        <f>+J6*1%</f>
        <v>27.86</v>
      </c>
      <c r="L6" s="16">
        <f t="shared" si="1"/>
        <v>2953.16</v>
      </c>
      <c r="M6" s="38" t="s">
        <v>19</v>
      </c>
      <c r="N6" s="17">
        <v>239772</v>
      </c>
      <c r="O6" s="42" t="s">
        <v>37</v>
      </c>
      <c r="P6" s="18" t="s">
        <v>38</v>
      </c>
    </row>
    <row r="7" spans="1:15" s="18" customFormat="1" ht="18.75">
      <c r="A7" s="41">
        <f t="shared" si="0"/>
        <v>5</v>
      </c>
      <c r="B7" s="36">
        <v>239770</v>
      </c>
      <c r="C7" s="37" t="s">
        <v>39</v>
      </c>
      <c r="D7" s="26">
        <v>40714</v>
      </c>
      <c r="E7" s="30"/>
      <c r="F7" s="49" t="s">
        <v>14</v>
      </c>
      <c r="G7" s="14" t="s">
        <v>40</v>
      </c>
      <c r="H7" s="15" t="s">
        <v>22</v>
      </c>
      <c r="I7" s="35">
        <v>562.29</v>
      </c>
      <c r="J7" s="35">
        <v>525.5</v>
      </c>
      <c r="K7" s="40">
        <f>+J7*1%</f>
        <v>5.255</v>
      </c>
      <c r="L7" s="16">
        <f t="shared" si="1"/>
        <v>557.035</v>
      </c>
      <c r="M7" s="38" t="s">
        <v>19</v>
      </c>
      <c r="N7" s="17">
        <v>239772</v>
      </c>
      <c r="O7" s="42" t="s">
        <v>37</v>
      </c>
    </row>
    <row r="8" spans="1:15" s="18" customFormat="1" ht="18.75">
      <c r="A8" s="41">
        <f t="shared" si="0"/>
        <v>6</v>
      </c>
      <c r="B8" s="36">
        <v>239770</v>
      </c>
      <c r="C8" s="37" t="s">
        <v>41</v>
      </c>
      <c r="D8" s="26">
        <v>38395</v>
      </c>
      <c r="E8" s="30"/>
      <c r="F8" s="49" t="s">
        <v>14</v>
      </c>
      <c r="G8" s="14" t="s">
        <v>17</v>
      </c>
      <c r="H8" s="15" t="s">
        <v>22</v>
      </c>
      <c r="I8" s="16">
        <v>815.62</v>
      </c>
      <c r="J8" s="16">
        <v>762.26</v>
      </c>
      <c r="K8" s="39">
        <v>0</v>
      </c>
      <c r="L8" s="16">
        <f t="shared" si="1"/>
        <v>815.62</v>
      </c>
      <c r="M8" s="38" t="s">
        <v>42</v>
      </c>
      <c r="N8" s="17">
        <v>239772</v>
      </c>
      <c r="O8" s="42" t="s">
        <v>23</v>
      </c>
    </row>
    <row r="9" spans="1:15" s="18" customFormat="1" ht="18.75">
      <c r="A9" s="41">
        <f t="shared" si="0"/>
        <v>7</v>
      </c>
      <c r="B9" s="36">
        <v>239770</v>
      </c>
      <c r="C9" s="37" t="s">
        <v>43</v>
      </c>
      <c r="D9" s="26">
        <v>40715</v>
      </c>
      <c r="E9" s="30"/>
      <c r="F9" s="49" t="s">
        <v>14</v>
      </c>
      <c r="G9" s="14" t="s">
        <v>17</v>
      </c>
      <c r="H9" s="15" t="s">
        <v>22</v>
      </c>
      <c r="I9" s="16">
        <v>2654.67</v>
      </c>
      <c r="J9" s="16">
        <v>23481</v>
      </c>
      <c r="K9" s="39">
        <v>0</v>
      </c>
      <c r="L9" s="16">
        <f t="shared" si="1"/>
        <v>2654.67</v>
      </c>
      <c r="M9" s="38" t="s">
        <v>42</v>
      </c>
      <c r="N9" s="17">
        <v>239772</v>
      </c>
      <c r="O9" s="42" t="s">
        <v>23</v>
      </c>
    </row>
    <row r="10" spans="1:15" s="18" customFormat="1" ht="18.75">
      <c r="A10" s="41"/>
      <c r="B10" s="36"/>
      <c r="C10" s="37" t="s">
        <v>44</v>
      </c>
      <c r="D10" s="26"/>
      <c r="E10" s="30"/>
      <c r="F10" s="49" t="s">
        <v>14</v>
      </c>
      <c r="G10" s="14" t="s">
        <v>17</v>
      </c>
      <c r="H10" s="15" t="s">
        <v>18</v>
      </c>
      <c r="I10" s="16">
        <v>3026.32</v>
      </c>
      <c r="J10" s="16">
        <v>2828.34</v>
      </c>
      <c r="K10" s="39">
        <v>0</v>
      </c>
      <c r="L10" s="16">
        <f t="shared" si="1"/>
        <v>3026.32</v>
      </c>
      <c r="M10" s="38" t="s">
        <v>42</v>
      </c>
      <c r="N10" s="17">
        <v>239772</v>
      </c>
      <c r="O10" s="42" t="s">
        <v>23</v>
      </c>
    </row>
    <row r="11" spans="1:15" s="18" customFormat="1" ht="15" customHeight="1">
      <c r="A11" s="41">
        <f>+A9+1</f>
        <v>8</v>
      </c>
      <c r="B11" s="36">
        <v>239770</v>
      </c>
      <c r="C11" s="37" t="s">
        <v>45</v>
      </c>
      <c r="D11" s="26">
        <v>38396</v>
      </c>
      <c r="E11" s="30"/>
      <c r="F11" s="49" t="s">
        <v>14</v>
      </c>
      <c r="G11" s="14" t="s">
        <v>46</v>
      </c>
      <c r="H11" s="15" t="s">
        <v>22</v>
      </c>
      <c r="I11" s="35">
        <v>5242</v>
      </c>
      <c r="J11" s="35">
        <v>5242</v>
      </c>
      <c r="K11" s="40">
        <f>+J11*1%</f>
        <v>52.42</v>
      </c>
      <c r="L11" s="16">
        <f t="shared" si="1"/>
        <v>5189.58</v>
      </c>
      <c r="M11" s="38" t="s">
        <v>19</v>
      </c>
      <c r="N11" s="17">
        <v>239772</v>
      </c>
      <c r="O11" s="42" t="s">
        <v>15</v>
      </c>
    </row>
    <row r="12" spans="1:15" s="18" customFormat="1" ht="18.75">
      <c r="A12" s="41">
        <f t="shared" si="0"/>
        <v>9</v>
      </c>
      <c r="B12" s="36">
        <v>239770</v>
      </c>
      <c r="C12" s="37" t="s">
        <v>47</v>
      </c>
      <c r="D12" s="26">
        <v>40103</v>
      </c>
      <c r="E12" s="30"/>
      <c r="F12" s="49" t="s">
        <v>14</v>
      </c>
      <c r="G12" s="14" t="s">
        <v>24</v>
      </c>
      <c r="H12" s="15" t="s">
        <v>28</v>
      </c>
      <c r="I12" s="35">
        <v>243.96</v>
      </c>
      <c r="J12" s="35">
        <v>285</v>
      </c>
      <c r="K12" s="40">
        <v>0</v>
      </c>
      <c r="L12" s="16">
        <f t="shared" si="1"/>
        <v>243.96</v>
      </c>
      <c r="M12" s="38" t="s">
        <v>19</v>
      </c>
      <c r="N12" s="17">
        <v>239772</v>
      </c>
      <c r="O12" s="42" t="s">
        <v>15</v>
      </c>
    </row>
    <row r="13" spans="9:12" ht="18.75">
      <c r="I13" s="46">
        <f>SUM(I3:I12)</f>
        <v>24112.88</v>
      </c>
      <c r="J13" s="46">
        <f>SUM(J3:J12)</f>
        <v>44164.31</v>
      </c>
      <c r="K13" s="46">
        <f>SUM(K3:K12)</f>
        <v>100.535</v>
      </c>
      <c r="L13" s="46">
        <f>SUM(L3:L12)</f>
        <v>24012.345</v>
      </c>
    </row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cp:lastPrinted>2013-06-21T03:50:14Z</cp:lastPrinted>
  <dcterms:created xsi:type="dcterms:W3CDTF">2012-12-19T02:53:23Z</dcterms:created>
  <dcterms:modified xsi:type="dcterms:W3CDTF">2013-06-21T03:50:15Z</dcterms:modified>
  <cp:category/>
  <cp:version/>
  <cp:contentType/>
  <cp:contentStatus/>
</cp:coreProperties>
</file>